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G:\.shortcut-targets-by-id\0B8JEi30pq-WpSWZ5elJqeWNkYVU\Freight\Trucks\3. Studies and reports\202306_EV_readiness_EU_OEMs\report\"/>
    </mc:Choice>
  </mc:AlternateContent>
  <xr:revisionPtr revIDLastSave="0" documentId="13_ncr:1_{A068CAF2-0DD0-4D08-8744-E69CFC53E0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rfuwpZkikc+lEKudPne2VDR6wBVNxCxGhsvXgsJKRk0="/>
    </ext>
  </extLst>
</workbook>
</file>

<file path=xl/calcChain.xml><?xml version="1.0" encoding="utf-8"?>
<calcChain xmlns="http://schemas.openxmlformats.org/spreadsheetml/2006/main">
  <c r="BQ4" i="1" l="1"/>
  <c r="BR4" i="1"/>
  <c r="BQ5" i="1"/>
  <c r="BR5" i="1"/>
  <c r="BQ6" i="1"/>
  <c r="BR6" i="1"/>
  <c r="BQ7" i="1"/>
  <c r="BR7" i="1"/>
  <c r="BQ8" i="1"/>
  <c r="BR8" i="1"/>
  <c r="BQ9" i="1"/>
  <c r="BR9" i="1"/>
  <c r="BQ10" i="1"/>
  <c r="BR10" i="1"/>
  <c r="BQ11" i="1"/>
  <c r="BR11" i="1"/>
  <c r="BQ12" i="1"/>
  <c r="BR12" i="1"/>
  <c r="BQ13" i="1"/>
  <c r="BR13" i="1"/>
  <c r="BQ14" i="1"/>
  <c r="BR14" i="1"/>
  <c r="BQ15" i="1"/>
  <c r="BR15" i="1"/>
  <c r="BQ16" i="1"/>
  <c r="BR16" i="1"/>
  <c r="BQ17" i="1"/>
  <c r="BR17" i="1"/>
  <c r="BQ18" i="1"/>
  <c r="BR18" i="1"/>
  <c r="BQ19" i="1"/>
  <c r="BR19" i="1"/>
  <c r="BQ20" i="1"/>
  <c r="BR20" i="1"/>
  <c r="BQ21" i="1"/>
  <c r="BR21" i="1"/>
  <c r="BQ22" i="1"/>
  <c r="BR22" i="1"/>
  <c r="BQ23" i="1"/>
  <c r="BR23" i="1"/>
  <c r="BQ24" i="1"/>
  <c r="BR24" i="1"/>
  <c r="BQ25" i="1"/>
  <c r="BR25" i="1"/>
  <c r="BQ26" i="1"/>
  <c r="BR26" i="1"/>
  <c r="BQ27" i="1"/>
  <c r="BR27" i="1"/>
  <c r="BQ28" i="1"/>
  <c r="BR28" i="1"/>
  <c r="BQ29" i="1"/>
  <c r="BR29" i="1"/>
  <c r="BQ30" i="1"/>
  <c r="BR30" i="1"/>
  <c r="BQ31" i="1"/>
  <c r="BR31" i="1"/>
  <c r="BQ32" i="1"/>
  <c r="BR32" i="1"/>
  <c r="BR3" i="1"/>
  <c r="BQ3" i="1"/>
  <c r="BP32" i="1"/>
  <c r="BP31" i="1"/>
  <c r="BP30" i="1"/>
  <c r="BP29" i="1"/>
  <c r="BP28" i="1"/>
  <c r="BP27" i="1"/>
  <c r="BP26" i="1"/>
  <c r="BP25" i="1"/>
  <c r="BP24" i="1"/>
  <c r="BP23" i="1"/>
  <c r="BP22" i="1"/>
  <c r="BP21" i="1"/>
  <c r="BP20" i="1"/>
  <c r="BP19" i="1"/>
  <c r="BP18" i="1"/>
  <c r="BP17" i="1"/>
  <c r="BP16" i="1"/>
  <c r="BP15" i="1"/>
  <c r="BP14" i="1"/>
  <c r="BP13" i="1"/>
  <c r="BP12" i="1"/>
  <c r="BP11" i="1"/>
  <c r="BP10" i="1"/>
  <c r="BP9" i="1"/>
  <c r="BP8" i="1"/>
  <c r="BP7" i="1"/>
  <c r="BP6" i="1"/>
  <c r="BP5" i="1"/>
  <c r="BP4" i="1"/>
  <c r="BP3" i="1"/>
</calcChain>
</file>

<file path=xl/sharedStrings.xml><?xml version="1.0" encoding="utf-8"?>
<sst xmlns="http://schemas.openxmlformats.org/spreadsheetml/2006/main" count="781" uniqueCount="323">
  <si>
    <t>Identification</t>
  </si>
  <si>
    <t>Zero-emission ambition</t>
  </si>
  <si>
    <t>Industrial strategy: model line-up</t>
  </si>
  <si>
    <t>Industrial strategy: components</t>
  </si>
  <si>
    <t>Industrial strategy: energy</t>
  </si>
  <si>
    <t>Industrial strategy: financing</t>
  </si>
  <si>
    <t>Penalties</t>
  </si>
  <si>
    <t>OEM group</t>
  </si>
  <si>
    <t>OEM</t>
  </si>
  <si>
    <t>Region</t>
  </si>
  <si>
    <t>Scope</t>
  </si>
  <si>
    <t>ZET target in 2030</t>
  </si>
  <si>
    <t>Source</t>
  </si>
  <si>
    <t>2030 points (/25)</t>
  </si>
  <si>
    <t>ZET target in 2040</t>
  </si>
  <si>
    <t>Notes</t>
  </si>
  <si>
    <t>2040 points (/15)</t>
  </si>
  <si>
    <t>Medium ZETs</t>
  </si>
  <si>
    <t>Number medium ZETs</t>
  </si>
  <si>
    <t>(/4)</t>
  </si>
  <si>
    <t>Heavy ZETs</t>
  </si>
  <si>
    <t>Number heavy ZETs</t>
  </si>
  <si>
    <t>(/6)</t>
  </si>
  <si>
    <t>At least one model with range above 450 km</t>
  </si>
  <si>
    <t>At least one model with motor integrated in axle or wheels</t>
  </si>
  <si>
    <t>At least one model with e-optimised cab</t>
  </si>
  <si>
    <t>Electric drivetrain/fuel cell manufacturing</t>
  </si>
  <si>
    <t>Battery cell manufacturing</t>
  </si>
  <si>
    <t>Battery pack manufacturing</t>
  </si>
  <si>
    <t>... raw materials</t>
  </si>
  <si>
    <t>(/3)</t>
  </si>
  <si>
    <t>... recycling</t>
  </si>
  <si>
    <t>... innovation</t>
  </si>
  <si>
    <t>(/2)</t>
  </si>
  <si>
    <t>Chargers/refuelling</t>
  </si>
  <si>
    <t>Consultancy</t>
  </si>
  <si>
    <t>Network</t>
  </si>
  <si>
    <t>ZET financing</t>
  </si>
  <si>
    <t>Gas</t>
  </si>
  <si>
    <t>(/-3)</t>
  </si>
  <si>
    <t>Biofuels</t>
  </si>
  <si>
    <t>Synthetic fuels</t>
  </si>
  <si>
    <t>Fuel credits</t>
  </si>
  <si>
    <t>(/-4)</t>
  </si>
  <si>
    <t>Score</t>
  </si>
  <si>
    <t>ZE ambition score</t>
  </si>
  <si>
    <t>Industrial strategy score</t>
  </si>
  <si>
    <t>IVECO</t>
  </si>
  <si>
    <t>EU &amp; EFTA</t>
  </si>
  <si>
    <t>Core</t>
  </si>
  <si>
    <t>https://www.youtube.com/watch?t=9768&amp;v=dpTvFQU6eXM&amp;feature=youtu.be&amp;ab_channel=NOWGmbH</t>
  </si>
  <si>
    <t>"100% fossil-free"</t>
  </si>
  <si>
    <t>https://www.acea.auto/press-release/all-new-trucks-sold-must-be-fossil-free-by-2040-agree-truck-makers-and-climate-researchers/</t>
  </si>
  <si>
    <t>eDaily (BET, FCET)</t>
  </si>
  <si>
    <t>KGP, EV-Volumes, IDTechEx, T&amp;E</t>
  </si>
  <si>
    <t>Tre (BET, FCET)</t>
  </si>
  <si>
    <t>Tre FCEV (prototype)</t>
  </si>
  <si>
    <t>In-house</t>
  </si>
  <si>
    <t>https://www.iveco.com/en-us/press-room/kit/Documents/IAA_2022/3_PR_IVECO_NikolaTRE_launch_at_IAA_2022.pdf</t>
  </si>
  <si>
    <t>-</t>
  </si>
  <si>
    <t>https://edaily.iveco.com/en/
https://www.ivecogroup.com/media/corporate_press_releases/2022/march/iveco_signs_mou_with_enel_x_to_develop_e_mobility
https://www.evstories.com/iveco/revolutionising-electric-transport-iveco-and-eon-join-forces-modernise-charging</t>
  </si>
  <si>
    <t>GATE: pay-per-use</t>
  </si>
  <si>
    <t>https://www.sustainabletruckvan.com/iveco-group-gate-electric-trucks/</t>
  </si>
  <si>
    <t>https://www.iveco.com/en-us/press-room/release/Pages/IVECO-joins-the-poles-with-Plant-the-Future-project.aspx
https://www.ngva.eu/members/#category=oems</t>
  </si>
  <si>
    <t>https://www.ivecogroup.com/media/corporate_press_releases/2022/april/iveco_together_with_eni_for_the_sustainable_mobility</t>
  </si>
  <si>
    <t>https://www.efuel-alliance.eu/initiative/members</t>
  </si>
  <si>
    <t>https://ec.europa.eu/info/law/better-regulation/have-your-say/initiatives/13168-Reducing-carbon-emissions-review-of-emission-standards-for-heavy-duty-vehicles/public-consultation_en</t>
  </si>
  <si>
    <t>Daimler Group</t>
  </si>
  <si>
    <t>https://daimler-truck-events.com/fileadmin/user_upload/events/dt-strategy-day/20210520_Strategy_Day_FINAL.pdf</t>
  </si>
  <si>
    <t>by 2039</t>
  </si>
  <si>
    <t>https://media.daimlertruck.com/marsMediaSite/en/instance/ko/Daimler-Trucks--Buses-targets-completely-CO2-neutral-fleet-of-new-vehicles-by-2039-in-key-regions.xhtml?oid=44764260</t>
  </si>
  <si>
    <t>eAtego</t>
  </si>
  <si>
    <t>eActros, eActros Long-Haul, eEconic, GenH2</t>
  </si>
  <si>
    <t>eActros Long Haul</t>
  </si>
  <si>
    <t>All</t>
  </si>
  <si>
    <t>https://www.just-auto.com/news/daimler-trucks-starts-eactros-powertrain-build/</t>
  </si>
  <si>
    <t>Long-term agreement; In-house pilot production</t>
  </si>
  <si>
    <t>https://www.catl.com/en/news/645.html
https://www.pem.rwth-aachen.de/cms/PEM/Der-Lehrstuhl/Presse-Medien/Aktuelle-Meldungen/~vvflu/PEM-unterstuetzt-Daimler-Truck-beim-Aufb/?lidx=1</t>
  </si>
  <si>
    <t>KGP; https://media.daimlertruck.com/marsMediaSite/en/instance/ko/Cooperation-in-battery-technology-Daimler-Truck-acquires-stake-in-German-high-tech-machinery-manufacturer-Manz---both-companies-agree-on-strategic-partnership.xhtml?oid=51943722</t>
  </si>
  <si>
    <t>Joint project</t>
  </si>
  <si>
    <t>https://www.electrive.com/2022/07/05/battery-recycling-project-to-take-off-with-mercedes-in-germany/</t>
  </si>
  <si>
    <t>Personal communication</t>
  </si>
  <si>
    <t>https://www.mercedes-benz-trucks.com/en_GB/emobility/world/your-benefits/charging-solution.html</t>
  </si>
  <si>
    <t>https://milence.com/about/</t>
  </si>
  <si>
    <t>eLease</t>
  </si>
  <si>
    <t>https://de.linkedin.com/posts/daimler-truck-financial-services_dtfs-wearedaimlertruck-mercedesbenz-activity-6968553997460766720-b2du</t>
  </si>
  <si>
    <t>Paccar</t>
  </si>
  <si>
    <t>DAF</t>
  </si>
  <si>
    <t>CF, LF, XD, XF</t>
  </si>
  <si>
    <t>XD, XF</t>
  </si>
  <si>
    <t>Multiple suppliers</t>
  </si>
  <si>
    <t>KGP; https://www.daf.com/en/news-and-media/news-articles/global/2019/q1/18-01-2019-vdl-and-daf-intensify-collaboration</t>
  </si>
  <si>
    <t>Long-term agreement</t>
  </si>
  <si>
    <t>https://www.daf.com/en/news-and-media/news-articles/global/2021/q2/27-04-2021-paccar-achieves-very-good-quarterly-revenues-and-profits
https://www.paccar.com/news/current-news/2021/paccar-announces-strategic-supply-partnership-with-romeo-power/</t>
  </si>
  <si>
    <t>https://www.electrive.com/2021/05/03/daf-trucks-releases-full-charging-station-portfolio/
https://www.electrive.com/2022/02/10/abb-delivers-charging-solutions-for-trucks-from-paccar/ https://www.daimlertruck.com/fileadmin/user_upload/documents/sustainability/daimler-truck-sustainability-report-2021.pdf</t>
  </si>
  <si>
    <t>https://www.electrive.com/2021/05/03/daf-trucks-releases-full-charging-station-portfolio/
https://www.electrive.com/2022/02/10/abb-delivers-charging-solutions-for-trucks-from-paccar/</t>
  </si>
  <si>
    <t>None</t>
  </si>
  <si>
    <t>https://www.daf.com/en/about-daf/sustainability/alternative-fuels-and-drivelines/clean-diesel-technology/power-to-liquid</t>
  </si>
  <si>
    <t>TRATON Group</t>
  </si>
  <si>
    <t>MAN</t>
  </si>
  <si>
    <t>https://press.mantruckandbus.com/corporate/executive-board-and-general-works-council-agree-on-key-issues-paper-to-realign-the-company/</t>
  </si>
  <si>
    <t>https://www.sustainabletruckvan.com/commercial-vehicles-electric-interview-stefan-klatt-man/</t>
  </si>
  <si>
    <t>CitE (concept vehicle)</t>
  </si>
  <si>
    <t>eTGM, eTruck, Bayernflotte</t>
  </si>
  <si>
    <t>eTruck</t>
  </si>
  <si>
    <t>KGP</t>
  </si>
  <si>
    <t>From PowerCo; May in-house after 2030</t>
  </si>
  <si>
    <t>Personal communication; https://www.sustainabletruckvan.com/energy-transition-man-scandinavia/</t>
  </si>
  <si>
    <t>https://www.electrive.com/2022/06/29/man-to-manufacture-e-truck-batteries-in-nuremberg/
https://press.mantruckandbus.com/corporate/man-accelerates-change-to-zero-emission-drive-systems/
https://press.mantruckandbus.com/corporate/future-oriented-decision-man-builds-battery-factory-in-nuremberg/</t>
  </si>
  <si>
    <t>Long-term supply</t>
  </si>
  <si>
    <t>volkswagenag.com/presence/nachhaltigkeit/documents/supply-chain/Volkswagen-Group-Responsible-Raw-Materials-Report-2021.pdf
https://www.autoweek.com/news/green-cars/a40978496/vw-canada-ev-battery-raw-materials/
https://www.reuters.com/markets/deals/belgiums-umicore-plans-battery-material-venture-supply-volkswagen-2021-12-08/
https://www.reuters.com/business/autos-transportation/volkswagen-invest-mines-bid-become-global-battery-supplier-2023-03-17/</t>
  </si>
  <si>
    <t>https://www.sustainabletruckvan.com/man-e-truck-batteries-recycling/
https://www.sustainabletruckvan.com/energy-transition-man-scandinavia/</t>
  </si>
  <si>
    <t>https://press.mantruckandbus.com/corporate/future-oriented-decision-man-builds-battery-factory-in-nuremberg/</t>
  </si>
  <si>
    <t>https://www.man.eu/de/en/consultancy-and-purchase/consulting/consultancy-on-alternative-drives/charging-infrastructure/charging-infrastructure.html</t>
  </si>
  <si>
    <t>Scania</t>
  </si>
  <si>
    <t>https://www.scania.com/group/en/home/newsroom/news/2021/Scanias-commitment-to-battery-electric-vehicles.html</t>
  </si>
  <si>
    <t>L-Series, P-Series, ASKO (BET, FCET), 45R, 45S, Renova. Launch in 2025 of a 40t BET with 560 km range (name unknown).</t>
  </si>
  <si>
    <t>Series production of 40t BET with 560 km by 2025</t>
  </si>
  <si>
    <t>From PowerCo; Northvolt</t>
  </si>
  <si>
    <t>https://www.reuters.com/article/us-volkswagen-electric-scania-northvolt-idUSKCN1SJ12L
https://www.scania.com/group/en/home/newsroom/news/2021/scania-invests-further-in-northvolt-expansion-and-battery-recycling.html</t>
  </si>
  <si>
    <t>https://new.abb.com/news/detail/88163/abb-delivers-robots-to-scanias-new-battery-assembly-plant</t>
  </si>
  <si>
    <t>Northvolt</t>
  </si>
  <si>
    <t>https://www.scania.com/group/en/home/newsroom/news/2021/scania-invests-further-in-northvolt-expansion-and-battery-recycling.html</t>
  </si>
  <si>
    <t>https://www.scania.com/group/en/home/newsroom/press-releases/press-release-detail-page.html/4518788-scania-and-northvolt-unveil-green-battery-capable-of-powering-trucks-for-1-5-million-kilometers</t>
  </si>
  <si>
    <t>https://www.scania.com/group/en/home/innovation/technology/electrification/charging.html#</t>
  </si>
  <si>
    <t>Volvo Group</t>
  </si>
  <si>
    <t>Renault Trucks</t>
  </si>
  <si>
    <t>https://www.renault-trucks.com/en/newsroom/press-releases/renault-trucks-unveils-its-new-ambitions-electric-mobility</t>
  </si>
  <si>
    <t>D ZE</t>
  </si>
  <si>
    <t>D Wide ZE, ZE Tractor, ZE Construction, Oxygen</t>
  </si>
  <si>
    <t>Oxygen (prototype)</t>
  </si>
  <si>
    <t>https://www.sustainabletruckvan.com/renault-trucks-e-tech-t-c-pre-orders/#:~:text=The%20battery%20cells%20and%20modules,electromechanical%20or%20on%20the%20gearbox.
https://www.volvogroup.com/en/news-and-media/news/2022/aug/volvo-group-starts-process-to-establish-plant-for-battery-production.html</t>
  </si>
  <si>
    <t>https://www.sustainabletruckvan.com/renault-trucks-electric-blainville-report/</t>
  </si>
  <si>
    <t>https://www.renault-trucks.co.uk/static/what-is-the-environmental-impact-of-electric-truck-batteries</t>
  </si>
  <si>
    <t>https://www.renault-trucks.co.uk/static/installation-and-maintenance-of-charging-infrastructures-for-your-electric-trucks</t>
  </si>
  <si>
    <t>Lower interest rate for electric trucks</t>
  </si>
  <si>
    <t>https://www.facebook.com/renaulttrucksofficial/videos/2040-bio-gas/1061745831048014/?locale=ms_MY</t>
  </si>
  <si>
    <t>https://www.renault-trucks.com/en/environment-and-sustainable-mobility</t>
  </si>
  <si>
    <t>https://www.renault-trucks.com/sites/corporate/files/2022-08/RT-Plaquette-Emob-MAJ-GB-V1_0.pdf</t>
  </si>
  <si>
    <t>Volvo Trucks</t>
  </si>
  <si>
    <t>https://www.volvotrucks.com/en-en/news-stories/press-releases/2022/sep/New-report-high-pressure-on-the-transport-industry-to-shift-to-electric.html</t>
  </si>
  <si>
    <t>FL</t>
  </si>
  <si>
    <t>FE, FH, FM, FMX, unnamed FCET</t>
  </si>
  <si>
    <t>KGP; https://www.volvotrucks.com/en-en/news-stories/press-releases/2022/sep/volvo-trucks-presents-a-new-fully-electric-axle-for-extended-range.html</t>
  </si>
  <si>
    <t>https://www.volvogroup.com/en/news-and-media/news/2022/aug/volvo-group-starts-process-to-establish-plant-for-battery-production.html</t>
  </si>
  <si>
    <t>https://www.volvogroup.com/en/news-and-media/news/2022/oct/news-4383621.html
https://www.volvogroup.com/en/news-and-media/news/2022/may/news-4266606.html</t>
  </si>
  <si>
    <t>Partners</t>
  </si>
  <si>
    <t>https://www.volvotrucks.com/en-en/trucks/renewable-fuels/electric-trucks/faq.html</t>
  </si>
  <si>
    <t>https://www.volvotrucks.com/en-en/trucks/renewable-fuels/electric-trucks.html#goelectric
https://www.volvotrucks.com/en-en/trucks/renewable-fuels/electric-trucks/faq.html</t>
  </si>
  <si>
    <t>https://www.volvogroup.com/content/dam/volvo-group/markets/master/investors/reports-and-presentations/annual-reports/AB-Volvo-Annual-Report-2022.pdf</t>
  </si>
  <si>
    <t>https://www.volvotrucks.com/content/dam/volvo-trucks/markets/global/our-values/environmental-care/our-trucks/Alternative_fuels_The_way_forward.pdf
https://www.volvogroup.com/en/sustainable-transportation/sustainable-solutions/biofuels.html</t>
  </si>
  <si>
    <t>https://www.volvogroup.com/content/dam/volvo-group/markets/master/investors/reports-and-presentations/annual-reports/AB-Volvo-Annual-Report-2022.pdf
https://www.volvotrucks.com/content/dam/volvo-trucks/markets/global/our-values/environmental-care/our-trucks/Alternative_fuels_The_way_forward.pdf</t>
  </si>
  <si>
    <t>Beiqi Foton</t>
  </si>
  <si>
    <t>Foton</t>
  </si>
  <si>
    <t>China</t>
  </si>
  <si>
    <t>https://finance.yahoo.com/news/foton-announced-energy-strategy-2-072100311.html?guce_referrer=aHR0cHM6Ly93d3cuZ29vZ2xlLmNvbS8&amp;guce_referrer_sig=AQAAAA2NdbX1TnOISbsodGjL1G7FptN3fqwSGSfbYf70hdSH7hf_x-oMEl2cRPMafflBLm0bU7Xf2Vqh_TnuceO0DjXcfZUubjT6q30CBR6Y8jPVIHs8a-CblxzVF-0TG08ullpL9jcEXVVhwrny3YQSirjaTC0pAS4rsZpdq7LuRFy_&amp;guccounter=2</t>
  </si>
  <si>
    <t>Aumark + 3 others</t>
  </si>
  <si>
    <t>Auman (BET, FCET) +1 other BET</t>
  </si>
  <si>
    <t>Auman FCET</t>
  </si>
  <si>
    <t>State-owned</t>
  </si>
  <si>
    <t>https://www.3ds.com/fileadmin/customer-stories/import/pdf/Beiqi-Foton-Motor-flyer_En.pdf</t>
  </si>
  <si>
    <t>Battery leasing</t>
  </si>
  <si>
    <t>https://m.chinatrucks.com/news/10334.html</t>
  </si>
  <si>
    <t>CNHTC Group</t>
  </si>
  <si>
    <t>CNHTC</t>
  </si>
  <si>
    <t>Yellow River + 2 BETs</t>
  </si>
  <si>
    <t>1 BET</t>
  </si>
  <si>
    <t>https://en.wikipedia.org/wiki/China_National_Heavy_Duty_Truck_Group#:~:text=China%20National%20Heavy%20Duty%20Truck%20Group%20Co.%2C%20Ltd.%2C,truck%20manufacturer%20in%20Mainland%20China.</t>
  </si>
  <si>
    <t>Dongfeng Group</t>
  </si>
  <si>
    <t>Dongfeng</t>
  </si>
  <si>
    <t>http://www.cn156.com/cms/redianjujiao/109426.html</t>
  </si>
  <si>
    <t>Captain + 4 others BETs + T7 + 1 other FCET</t>
  </si>
  <si>
    <t>KR + 1other BET + Tainlong VL + 1 other FCET</t>
  </si>
  <si>
    <t>FCET</t>
  </si>
  <si>
    <t>https://en.wikipedia.org/wiki/Dongfeng_Motor_Corporation</t>
  </si>
  <si>
    <t>FAW Group</t>
  </si>
  <si>
    <t>FAW</t>
  </si>
  <si>
    <t>J6F</t>
  </si>
  <si>
    <t>J6L (BET, FCET) + 1 BET</t>
  </si>
  <si>
    <t>J6L FCET</t>
  </si>
  <si>
    <t>https://en.wikipedia.org/wiki/FAW_Group#:~:text=As%20a%20state%2Downed%20enterprise,Xiali%20Automobile%20Co.%2C%20Ltd.</t>
  </si>
  <si>
    <t>Shaanxi Auto Group</t>
  </si>
  <si>
    <t>Shaanxi Auto</t>
  </si>
  <si>
    <t>1 BET + 1 FCET</t>
  </si>
  <si>
    <t>https://www.shacmanchina.com/news/president-xi-jinping-inspects-shaanxi-automobile-holding-group-april-222020</t>
  </si>
  <si>
    <t>Freightliner</t>
  </si>
  <si>
    <t>US &amp; Canada</t>
  </si>
  <si>
    <t>eM2, MT50e</t>
  </si>
  <si>
    <t>eCascadia</t>
  </si>
  <si>
    <t>https://demanddetroit.com/our-company/about/</t>
  </si>
  <si>
    <t>https://www.catl.com/en/news/645.html</t>
  </si>
  <si>
    <t>https://demanddetroit.com/commercial-ev-charging-stations/</t>
  </si>
  <si>
    <t>https://www.electrive.com/2023/04/28/usa-daimler-truck-launches-new-electric-truck-brand-rizon/</t>
  </si>
  <si>
    <t>Fair Market Value lease for eM2 and eCascadia</t>
  </si>
  <si>
    <t>https://daimler-truckfinancial.com/home/electricFMV</t>
  </si>
  <si>
    <t>Ford Group</t>
  </si>
  <si>
    <t>Ford</t>
  </si>
  <si>
    <t>Kenworth</t>
  </si>
  <si>
    <t>K270E, K370E</t>
  </si>
  <si>
    <t>T680E, T680 ZECT</t>
  </si>
  <si>
    <t>https://www.ballard.com/about-ballard/newsroom/market-updates/ballard-and-kenworth-fuel-cell-truck-validation-program-moves-to-next-stage</t>
  </si>
  <si>
    <t>https://www.paccar.com/media/3130/042721-er.pdf</t>
  </si>
  <si>
    <t>https://www.electrive.com/2022/02/10/abb-delivers-charging-solutions-for-trucks-from-paccar/</t>
  </si>
  <si>
    <t>https://www.paclease.com/blog/2020/electric-fleets-are-coming-and-the-time-to-prepare-is-now/</t>
  </si>
  <si>
    <t>PacLease</t>
  </si>
  <si>
    <t>https://www.paclease.com/our-trucks/electric-trucks</t>
  </si>
  <si>
    <t>https://www.paccar.com/media/3274/pcar-cdp-tcfd-report-2022.pdf</t>
  </si>
  <si>
    <t>Peterbilt</t>
  </si>
  <si>
    <t>220EV</t>
  </si>
  <si>
    <t>579, 520</t>
  </si>
  <si>
    <t>https://www.automotivepowertraintechnologyinternational.com/news/electric-powertrain-technologies/romeo-power-to-supply-peterbilt-kenworth-and-daf-electric-truck-batteries.html</t>
  </si>
  <si>
    <t>Navistar</t>
  </si>
  <si>
    <t>https://www.truckinginfo.com/10170459/navistar-ceo-calls-for-long-term-commitment-to-get-to-net-zero</t>
  </si>
  <si>
    <t>https://www.navistar.com/sustainability/our-commitments#:~:text=Navistar%20has%20set%20clear%20ambitions,2030%20and%20100%25%20by%202040.&amp;text=Navistar's%20giving%20strategy%20commits%20to,where%20we%20live%20and%20work.</t>
  </si>
  <si>
    <t>eMV</t>
  </si>
  <si>
    <t>OneH2</t>
  </si>
  <si>
    <t>https://www.dana.com/newsroom/press-releases/navistar-dana-sign-multi-year-commercial-sales-agreement-for-driveline-components/</t>
  </si>
  <si>
    <t>From PowerCo</t>
  </si>
  <si>
    <t>Statement</t>
  </si>
  <si>
    <t>https://www.internationaltrucks.com/zero-emissions</t>
  </si>
  <si>
    <t>https://www.navistar.com/our-path-forward/zero-emissions</t>
  </si>
  <si>
    <t>Mack</t>
  </si>
  <si>
    <t>https://www.macktrucks.com/trucks/sustainability/</t>
  </si>
  <si>
    <t>MD</t>
  </si>
  <si>
    <t>LR Electric</t>
  </si>
  <si>
    <t>Single supplier</t>
  </si>
  <si>
    <t>https://www.macktrucks.com/mack-news/2023/mack-trucks-enters-partnerships-with-heliox-gilbarco-to-increase-charging-accessibility/</t>
  </si>
  <si>
    <t>https://www.volvoenergy.com/en/news-media/news/2022/nov/news-4400357.html</t>
  </si>
  <si>
    <t>Vehicle-as-a-Service</t>
  </si>
  <si>
    <t>https://batteriesnews.com/mack-vehicle-service-vaas-program-battery-electric-vehicles/</t>
  </si>
  <si>
    <t>https://www.forconstructionpros.com/trucks/trucks-accessories/press-release/10917141/mack-trucks-inc-mack-trucks-to-collaborate-with-shell-to-promote-use-of-lng-fuel</t>
  </si>
  <si>
    <t>VNR Electric</t>
  </si>
  <si>
    <t>KGP; https://www.freightwaves.com/news/volvo-vnr-electric-stakes-early-class-8-leadership-claim</t>
  </si>
  <si>
    <t>https://www.volvotrucks.us/news-and-stories/press-releases/2023/february/volvo-trucks-expands-access-to-ev-chargers-with-additions-to-vendor-direct-shipping-program/</t>
  </si>
  <si>
    <t>https://www.volvogroup.com/en/sustainable-transportation/sustainable-solutions/biofuels.html</t>
  </si>
  <si>
    <t>BYD Group</t>
  </si>
  <si>
    <t>BYD</t>
  </si>
  <si>
    <t>ZE OEM</t>
  </si>
  <si>
    <t>ETM6</t>
  </si>
  <si>
    <t>ETH8</t>
  </si>
  <si>
    <t>https://www.electrive.com/2022/11/03/byd-considers-production-in-brazil/
https://www1.hkexnews.hk/listedco/listconews/sehk/2022/0329/2022032901676.pdf
https://cnevpost.com/2022/05/18/byd-secures-593-million-worth-of-lithium-supplies-from-local-producer/</t>
  </si>
  <si>
    <t>https://www.koreaherald.com/view.php?ud=20211222000593
https://www.wsj.com/articles/tesla-rival-byd-plans-big-commercial-vehicle-push-a2016228</t>
  </si>
  <si>
    <t>http://bydtrucks.com/service.html</t>
  </si>
  <si>
    <t>Hyzon</t>
  </si>
  <si>
    <t>1 FCET</t>
  </si>
  <si>
    <t>https://en.wikipedia.org/wiki/Horizon_Fuel_Cell_Technologies</t>
  </si>
  <si>
    <t>https://www.hyzonmotors.com/hydrogen</t>
  </si>
  <si>
    <t>Irizar</t>
  </si>
  <si>
    <t>ie 6x2, ie 4x2</t>
  </si>
  <si>
    <t>ie</t>
  </si>
  <si>
    <t>https://www.irizar.com/en/irizar-e-mobility-lands-in-italy/</t>
  </si>
  <si>
    <t>https://www.iberdrola.com/press-room/news/detail/iberdrola-irizar-electrical-mobility-agreement-electrify-urban-transport-supply-green-energy</t>
  </si>
  <si>
    <t>https://www.irizar.com/en/creatio-id/</t>
  </si>
  <si>
    <t>https://irizar-emobility.com/en/solutions-and-services/charging-solutions</t>
  </si>
  <si>
    <t>Tevva</t>
  </si>
  <si>
    <t>https://loopenergy.com/news/loop-signs-multi-year-agreement-with-tevva/
https://advancedelectricmachines.com/tevva-funding/</t>
  </si>
  <si>
    <t>https://www.atlascopco.com/content/dam/atlas-copco/local-countries/united-kingdom/documents/ACTIAS-Tevva-%20Case-Study.pdf</t>
  </si>
  <si>
    <t>https://eepower.com/news/tevva-inks-lithium-ion-battery-management-partnership-for-its-electric-trucks/#</t>
  </si>
  <si>
    <t>https://www.smmt.co.uk/2021/04/new-partnership-to-provide-tevva-uk-fleets-with-electric-charging-and-hydrogen-infrastructure/
https://www.tevva.com/en/tevva-energy-services</t>
  </si>
  <si>
    <t>https://www.smmt.co.uk/2021/04/new-partnership-to-provide-tevva-uk-fleets-with-electric-charging-and-hydrogen-infrastructure/</t>
  </si>
  <si>
    <t>Zero</t>
  </si>
  <si>
    <t>https://www.electrive.com/2023/04/12/volta-provides-electric-trucks-for-testing-in-the-usa/
https://www.automotiveworld.com/news-releases/volta-trucks-selects-meritor-to-supply-the-innovative-electric-drivetrain-for-the-volta-zero/</t>
  </si>
  <si>
    <t>https://voltatrucks.com/truck-as-a-service
https://www.automotiveworld.com/news-releases/volta-trucks-announces-first-implementation-of-its-new-full-electric-volta-zero-with-truck-as-a-service-charging-infrastructure-to-heppner/</t>
  </si>
  <si>
    <t>Truck-as-a-Service</t>
  </si>
  <si>
    <t>https://voltatrucks.com/truck-as-a-service</t>
  </si>
  <si>
    <t>T5, T6, T7</t>
  </si>
  <si>
    <t>T8, T9, + 5 other BETs</t>
  </si>
  <si>
    <t>https://asia.nikkei.com/Business/Technology/BYD-s-EV-battery-recycling-goes-global-with-Itochu</t>
  </si>
  <si>
    <t>6F, 6R</t>
  </si>
  <si>
    <t>8TT, 8R</t>
  </si>
  <si>
    <t>https://en.byd.com/charging-solutions/</t>
  </si>
  <si>
    <t>EV-as-a-Service</t>
  </si>
  <si>
    <t>https://en.byd.com/finance/</t>
  </si>
  <si>
    <t>Lion Electric</t>
  </si>
  <si>
    <t>Lion5, Lion6, Lion7</t>
  </si>
  <si>
    <t>Lion8</t>
  </si>
  <si>
    <t>https://www.dana.com/newsroom/press-releases/dana-and-lion-electric-co.-announce-long-term-agreement-for-electrified-systems/</t>
  </si>
  <si>
    <t>https://www.prnewswire.com/news-releases/lion-electric-enters-into-multi-year-cell-supply-agreement-for-ev-battery-manufacturing-with-a-top-tier-supplier-301684445.html</t>
  </si>
  <si>
    <t>https://www.electrive.com/2023/03/10/lion-electric-takes-nikola-motors-to-court/
https://www.electrive.com/2022/12/22/lion-electric-to-build-battery-packs-in-quebec/</t>
  </si>
  <si>
    <t>https://s27.q4cdn.com/902820926/files/doc_downloads/2022/07/LionElectric-ESG-Report-202207.pdf</t>
  </si>
  <si>
    <t>https://pages.thelionelectric.com/lion-energy/</t>
  </si>
  <si>
    <t>Financing for vehicle cost, charging infrastructure, services</t>
  </si>
  <si>
    <t>https://pages.thelionelectric.com/lion-capital-solutions/</t>
  </si>
  <si>
    <t>Nikola Motor</t>
  </si>
  <si>
    <t>https://www.greencarcongress.com/2021/08/20210813-romeo.html</t>
  </si>
  <si>
    <t>https://www.electrive.com/2022/08/02/nikola-acquires-romeo-power-takes-batteries-in-house/
https://www.reuters.com/business/autos-transportation/nikola-proterra-enter-into-battery-supply-deal-semi-trucks-2022-01-18/</t>
  </si>
  <si>
    <t>https://nikolamotor.com/energy</t>
  </si>
  <si>
    <t>https://nikolamotor.com/press_releases/nikola-and-chargepoint-partner-to-accelerate-charging-infrastructure-solutions-212</t>
  </si>
  <si>
    <t>Full-service lease program that covers the truck, the fuel, and the service</t>
  </si>
  <si>
    <t>Tesla</t>
  </si>
  <si>
    <t>Semi</t>
  </si>
  <si>
    <t>https://www.digitaltrends.com/cars/tesla-to-boost-semi-production-with-gigafactory-expansion/</t>
  </si>
  <si>
    <t>https://electrek.co/2023/01/03/tesla-signs-agreement-secure-piedmont-lithium-supply/
https://www.tesla.com/ns_videos/2021-tesla-impact-report.pdf
https://www.bloomberg.com/press-releases/2023-02-20/magnis-energy-signs-offtake-agreement-with-tesla
https://www.tesla.com/sites/default/files/about/legal/2021-conflict-minerals-report.pdf?redirect=no</t>
  </si>
  <si>
    <t>https://electrek.co/2022/05/09/tesla-increase-battery-recycling-capacity-battery-packs/</t>
  </si>
  <si>
    <t>https://electrek.co/2021/01/18/tesla-new-head-advanced-battery-research-canada-renews-contract/
https://electrek.co/2022/05/24/tesla-battery-research-paper-high-energy-density-battery-last-100-years/</t>
  </si>
  <si>
    <t>https://www.tesla.com/en_eu/supercharger</t>
  </si>
  <si>
    <t>Xos</t>
  </si>
  <si>
    <t>Class 5/6, Class 6/7, MDXT</t>
  </si>
  <si>
    <t>ET-ONE, Class 7/8, HDXT</t>
  </si>
  <si>
    <t>ET-ONE (prototype)</t>
  </si>
  <si>
    <t>MDXT, HDXT, ET-ONE</t>
  </si>
  <si>
    <t>Strategic partnership</t>
  </si>
  <si>
    <t>https://investors.xostrucks.com/news-releases/news-release-details/allison-transmission-and-xos-enter-strategic-e-axle-partnership</t>
  </si>
  <si>
    <t>https://investors.xostrucks.com/news-releases/news-release-details/xos-inc-unveils-lyra-seriestm-battery-pack-system</t>
  </si>
  <si>
    <t>https://www.xostrucks.com/xes</t>
  </si>
  <si>
    <t>Fleet-as-a-Service</t>
  </si>
  <si>
    <t>https://www.xostrucks.com/blog/2020/12/22/introducing-xos-finanacing-to-help-fleets-transition-to-fully-electric</t>
  </si>
  <si>
    <t>Notes:</t>
  </si>
  <si>
    <t>Scania and Volvo Trucks North America are not active in the medium-duty market. So their heavy-duty line-up score is out of ten points instead of six.</t>
  </si>
  <si>
    <t>KGP refers to: KGP (2022) Commercial Vehicle Powertrain Forecast. H1 2022.</t>
  </si>
  <si>
    <t>EV-Volumes refers to: EV-Volumes (2023) Buses and CV BEV &amp; PHEV sales by country and OEM</t>
  </si>
  <si>
    <t>https://www.sustainabletruckvan.com/proterra-nikola-tre-bev/</t>
  </si>
  <si>
    <t>IVECO Group</t>
  </si>
  <si>
    <t>Green Financing for electric trucks</t>
  </si>
  <si>
    <t>https://www.scania.com/se/sv/home/services/finance-and-insurance/finance/groen-finansiering.html</t>
  </si>
  <si>
    <t>Mercedes-Benz Trucks</t>
  </si>
  <si>
    <t>https://www.eurotransport.de/artikel/traton-will-vorreiter-sein-scania-ab-2040-nur-noch-elektrisch-11213361.html</t>
  </si>
  <si>
    <t>FE and FL by 2023, FCET by 2025</t>
  </si>
  <si>
    <t>https://www.reuters.com/business/autos-transportation/volta-trucks-raises-437-million-latest-funding-round-2021-09-16/</t>
  </si>
  <si>
    <t>TRUE for urban nodes</t>
  </si>
  <si>
    <t>Personal communication; https://voltatrucks.com/press/volta-trucks-and-siemens-partner-to-accelerate-commercial-fleet-electrification</t>
  </si>
  <si>
    <t>Volta Trucks*</t>
  </si>
  <si>
    <t>*EDIT 27 June 2023: The score of Volta Trucks was corrected to account for information missing at the time of first publication.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</si>
</sst>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>
    <font>
      <sz val="11"/>
      <color theme="1"/>
      <name val="Calibri"/>
      <scheme val="minor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</font>
    <font>
      <u/>
      <sz val="11"/>
      <color theme="10"/>
      <name val="Calibri"/>
    </font>
    <font>
      <sz val="10"/>
      <color theme="1"/>
      <name val="Calibri"/>
    </font>
    <font>
      <u/>
      <sz val="11"/>
      <color theme="10"/>
      <name val="Calibri"/>
    </font>
    <font>
      <u/>
      <sz val="11"/>
      <color theme="10"/>
      <name val="Calibri"/>
    </font>
    <font>
      <u/>
      <sz val="11"/>
      <color theme="10"/>
      <name val="Calibri"/>
    </font>
    <font>
      <u/>
      <sz val="11"/>
      <color theme="10"/>
      <name val="Calibri"/>
    </font>
    <font>
      <u/>
      <sz val="11"/>
      <color theme="10"/>
      <name val="Calibri"/>
    </font>
    <font>
      <u/>
      <sz val="11"/>
      <color theme="10"/>
      <name val="Calibri"/>
    </font>
    <font>
      <u/>
      <sz val="11"/>
      <color theme="10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FEF2CB"/>
        <bgColor rgb="FFFEF2CB"/>
      </patternFill>
    </fill>
    <fill>
      <patternFill patternType="solid">
        <fgColor rgb="FFFBE4D5"/>
        <bgColor rgb="FFFBE4D5"/>
      </patternFill>
    </fill>
    <fill>
      <patternFill patternType="solid">
        <fgColor rgb="FFF7CAAC"/>
        <bgColor rgb="FFF7CAAC"/>
      </patternFill>
    </fill>
    <fill>
      <patternFill patternType="solid">
        <fgColor rgb="FFF4B083"/>
        <bgColor rgb="FFF4B083"/>
      </patternFill>
    </fill>
    <fill>
      <patternFill patternType="solid">
        <fgColor rgb="FFECECEC"/>
        <bgColor rgb="FFECECEC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8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3" borderId="4" xfId="0" applyFont="1" applyFill="1" applyBorder="1"/>
    <xf numFmtId="0" fontId="1" fillId="4" borderId="4" xfId="0" applyFont="1" applyFill="1" applyBorder="1"/>
    <xf numFmtId="0" fontId="1" fillId="5" borderId="4" xfId="0" applyFont="1" applyFill="1" applyBorder="1"/>
    <xf numFmtId="0" fontId="1" fillId="6" borderId="4" xfId="0" applyFont="1" applyFill="1" applyBorder="1"/>
    <xf numFmtId="0" fontId="1" fillId="7" borderId="4" xfId="0" applyFont="1" applyFill="1" applyBorder="1"/>
    <xf numFmtId="0" fontId="1" fillId="0" borderId="0" xfId="0" applyFont="1"/>
    <xf numFmtId="0" fontId="3" fillId="0" borderId="0" xfId="0" applyFont="1"/>
    <xf numFmtId="0" fontId="1" fillId="2" borderId="4" xfId="0" applyFont="1" applyFill="1" applyBorder="1"/>
    <xf numFmtId="9" fontId="3" fillId="2" borderId="4" xfId="0" applyNumberFormat="1" applyFont="1" applyFill="1" applyBorder="1"/>
    <xf numFmtId="0" fontId="4" fillId="2" borderId="4" xfId="0" applyFont="1" applyFill="1" applyBorder="1"/>
    <xf numFmtId="1" fontId="3" fillId="2" borderId="4" xfId="0" applyNumberFormat="1" applyFont="1" applyFill="1" applyBorder="1"/>
    <xf numFmtId="0" fontId="5" fillId="3" borderId="4" xfId="0" applyFont="1" applyFill="1" applyBorder="1"/>
    <xf numFmtId="0" fontId="3" fillId="3" borderId="4" xfId="0" applyFont="1" applyFill="1" applyBorder="1"/>
    <xf numFmtId="0" fontId="3" fillId="4" borderId="4" xfId="0" applyFont="1" applyFill="1" applyBorder="1"/>
    <xf numFmtId="0" fontId="6" fillId="4" borderId="4" xfId="0" applyFont="1" applyFill="1" applyBorder="1"/>
    <xf numFmtId="0" fontId="3" fillId="5" borderId="4" xfId="0" applyFont="1" applyFill="1" applyBorder="1"/>
    <xf numFmtId="0" fontId="3" fillId="5" borderId="4" xfId="0" applyFont="1" applyFill="1" applyBorder="1" applyAlignment="1">
      <alignment wrapText="1"/>
    </xf>
    <xf numFmtId="0" fontId="3" fillId="6" borderId="4" xfId="0" applyFont="1" applyFill="1" applyBorder="1"/>
    <xf numFmtId="0" fontId="7" fillId="6" borderId="4" xfId="0" applyFont="1" applyFill="1" applyBorder="1"/>
    <xf numFmtId="0" fontId="3" fillId="7" borderId="4" xfId="0" applyFont="1" applyFill="1" applyBorder="1"/>
    <xf numFmtId="0" fontId="3" fillId="7" borderId="4" xfId="0" applyFont="1" applyFill="1" applyBorder="1" applyAlignment="1">
      <alignment wrapText="1"/>
    </xf>
    <xf numFmtId="0" fontId="8" fillId="7" borderId="4" xfId="0" applyFont="1" applyFill="1" applyBorder="1"/>
    <xf numFmtId="164" fontId="3" fillId="0" borderId="0" xfId="0" applyNumberFormat="1" applyFont="1"/>
    <xf numFmtId="0" fontId="9" fillId="4" borderId="4" xfId="0" applyFont="1" applyFill="1" applyBorder="1" applyAlignment="1">
      <alignment wrapText="1"/>
    </xf>
    <xf numFmtId="0" fontId="3" fillId="4" borderId="4" xfId="0" applyFont="1" applyFill="1" applyBorder="1" applyAlignment="1">
      <alignment wrapText="1"/>
    </xf>
    <xf numFmtId="0" fontId="10" fillId="5" borderId="4" xfId="0" applyFont="1" applyFill="1" applyBorder="1"/>
    <xf numFmtId="0" fontId="3" fillId="2" borderId="4" xfId="0" applyFont="1" applyFill="1" applyBorder="1"/>
    <xf numFmtId="9" fontId="11" fillId="2" borderId="4" xfId="0" applyNumberFormat="1" applyFont="1" applyFill="1" applyBorder="1"/>
    <xf numFmtId="9" fontId="3" fillId="0" borderId="0" xfId="0" applyNumberFormat="1" applyFont="1" applyFill="1"/>
    <xf numFmtId="0" fontId="12" fillId="4" borderId="4" xfId="1" applyFill="1" applyBorder="1" applyAlignment="1">
      <alignment wrapText="1"/>
    </xf>
    <xf numFmtId="0" fontId="12" fillId="6" borderId="4" xfId="1" applyFill="1" applyBorder="1"/>
    <xf numFmtId="0" fontId="12" fillId="2" borderId="4" xfId="1" applyFill="1" applyBorder="1"/>
    <xf numFmtId="0" fontId="3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en.byd.com/charging-solutions/" TargetMode="External"/><Relationship Id="rId21" Type="http://schemas.openxmlformats.org/officeDocument/2006/relationships/hyperlink" Target="https://www.man.eu/de/en/consultancy-and-purchase/consulting/consultancy-on-alternative-drives/charging-infrastructure/charging-infrastructure.html" TargetMode="External"/><Relationship Id="rId42" Type="http://schemas.openxmlformats.org/officeDocument/2006/relationships/hyperlink" Target="https://www.acea.auto/press-release/all-new-trucks-sold-must-be-fossil-free-by-2040-agree-truck-makers-and-climate-researchers/" TargetMode="External"/><Relationship Id="rId63" Type="http://schemas.openxmlformats.org/officeDocument/2006/relationships/hyperlink" Target="https://www.catl.com/en/news/645.html" TargetMode="External"/><Relationship Id="rId84" Type="http://schemas.openxmlformats.org/officeDocument/2006/relationships/hyperlink" Target="https://www.navistar.com/our-path-forward/zero-emissions" TargetMode="External"/><Relationship Id="rId138" Type="http://schemas.openxmlformats.org/officeDocument/2006/relationships/hyperlink" Target="https://www.xostrucks.com/blog/2020/12/22/introducing-xos-finanacing-to-help-fleets-transition-to-fully-electric" TargetMode="External"/><Relationship Id="rId107" Type="http://schemas.openxmlformats.org/officeDocument/2006/relationships/hyperlink" Target="https://www.irizar.com/en/creatio-id/" TargetMode="External"/><Relationship Id="rId11" Type="http://schemas.openxmlformats.org/officeDocument/2006/relationships/hyperlink" Target="https://media.daimlertruck.com/marsMediaSite/en/instance/ko/Cooperation-in-battery-technology-Daimler-Truck-acquires-stake-in-German-high-tech-machinery-manufacturer-Manz---both-companies-agree-on-strategic-partnership.xhtml?oid=51943722" TargetMode="External"/><Relationship Id="rId32" Type="http://schemas.openxmlformats.org/officeDocument/2006/relationships/hyperlink" Target="https://www.acea.auto/press-release/all-new-trucks-sold-must-be-fossil-free-by-2040-agree-truck-makers-and-climate-researchers/" TargetMode="External"/><Relationship Id="rId37" Type="http://schemas.openxmlformats.org/officeDocument/2006/relationships/hyperlink" Target="https://milence.com/about/" TargetMode="External"/><Relationship Id="rId53" Type="http://schemas.openxmlformats.org/officeDocument/2006/relationships/hyperlink" Target="http://www.cn156.com/cms/redianjujiao/109426.html" TargetMode="External"/><Relationship Id="rId58" Type="http://schemas.openxmlformats.org/officeDocument/2006/relationships/hyperlink" Target="https://www.shacmanchina.com/news/president-xi-jinping-inspects-shaanxi-automobile-holding-group-april-222020" TargetMode="External"/><Relationship Id="rId74" Type="http://schemas.openxmlformats.org/officeDocument/2006/relationships/hyperlink" Target="https://www.automotivepowertraintechnologyinternational.com/news/electric-powertrain-technologies/romeo-power-to-supply-peterbilt-kenworth-and-daf-electric-truck-batteries.html" TargetMode="External"/><Relationship Id="rId79" Type="http://schemas.openxmlformats.org/officeDocument/2006/relationships/hyperlink" Target="https://www.truckinginfo.com/10170459/navistar-ceo-calls-for-long-term-commitment-to-get-to-net-zero" TargetMode="External"/><Relationship Id="rId102" Type="http://schemas.openxmlformats.org/officeDocument/2006/relationships/hyperlink" Target="http://bydtrucks.com/service.html" TargetMode="External"/><Relationship Id="rId123" Type="http://schemas.openxmlformats.org/officeDocument/2006/relationships/hyperlink" Target="https://pages.thelionelectric.com/lion-capital-solutions/" TargetMode="External"/><Relationship Id="rId128" Type="http://schemas.openxmlformats.org/officeDocument/2006/relationships/hyperlink" Target="https://nikolamotor.com/press_releases/nikola-and-chargepoint-partner-to-accelerate-charging-infrastructure-solutions-212" TargetMode="External"/><Relationship Id="rId5" Type="http://schemas.openxmlformats.org/officeDocument/2006/relationships/hyperlink" Target="https://www.ivecogroup.com/media/corporate_press_releases/2022/april/iveco_together_with_eni_for_the_sustainable_mobility" TargetMode="External"/><Relationship Id="rId90" Type="http://schemas.openxmlformats.org/officeDocument/2006/relationships/hyperlink" Target="https://www.volvoenergy.com/en/news-media/news/2022/nov/news-4400357.html" TargetMode="External"/><Relationship Id="rId95" Type="http://schemas.openxmlformats.org/officeDocument/2006/relationships/hyperlink" Target="https://www.acea.auto/press-release/all-new-trucks-sold-must-be-fossil-free-by-2040-agree-truck-makers-and-climate-researchers/" TargetMode="External"/><Relationship Id="rId22" Type="http://schemas.openxmlformats.org/officeDocument/2006/relationships/hyperlink" Target="https://www.man.eu/de/en/consultancy-and-purchase/consulting/consultancy-on-alternative-drives/charging-infrastructure/charging-infrastructure.html" TargetMode="External"/><Relationship Id="rId27" Type="http://schemas.openxmlformats.org/officeDocument/2006/relationships/hyperlink" Target="https://www.scania.com/group/en/home/newsroom/press-releases/press-release-detail-page.html/4518788-scania-and-northvolt-unveil-green-battery-capable-of-powering-trucks-for-1-5-million-kilometers" TargetMode="External"/><Relationship Id="rId43" Type="http://schemas.openxmlformats.org/officeDocument/2006/relationships/hyperlink" Target="https://www.volvogroup.com/en/news-and-media/news/2022/aug/volvo-group-starts-process-to-establish-plant-for-battery-production.html" TargetMode="External"/><Relationship Id="rId48" Type="http://schemas.openxmlformats.org/officeDocument/2006/relationships/hyperlink" Target="https://www.3ds.com/fileadmin/customer-stories/import/pdf/Beiqi-Foton-Motor-flyer_En.pdf" TargetMode="External"/><Relationship Id="rId64" Type="http://schemas.openxmlformats.org/officeDocument/2006/relationships/hyperlink" Target="https://demanddetroit.com/commercial-ev-charging-stations/" TargetMode="External"/><Relationship Id="rId69" Type="http://schemas.openxmlformats.org/officeDocument/2006/relationships/hyperlink" Target="https://www.paccar.com/media/3130/042721-er.pdf" TargetMode="External"/><Relationship Id="rId113" Type="http://schemas.openxmlformats.org/officeDocument/2006/relationships/hyperlink" Target="https://voltatrucks.com/truck-as-a-service" TargetMode="External"/><Relationship Id="rId118" Type="http://schemas.openxmlformats.org/officeDocument/2006/relationships/hyperlink" Target="https://en.byd.com/finance/" TargetMode="External"/><Relationship Id="rId134" Type="http://schemas.openxmlformats.org/officeDocument/2006/relationships/hyperlink" Target="https://investors.xostrucks.com/news-releases/news-release-details/allison-transmission-and-xos-enter-strategic-e-axle-partnership" TargetMode="External"/><Relationship Id="rId139" Type="http://schemas.openxmlformats.org/officeDocument/2006/relationships/hyperlink" Target="https://www.sustainabletruckvan.com/proterra-nikola-tre-bev/" TargetMode="External"/><Relationship Id="rId80" Type="http://schemas.openxmlformats.org/officeDocument/2006/relationships/hyperlink" Target="https://www.navistar.com/sustainability/our-commitments" TargetMode="External"/><Relationship Id="rId85" Type="http://schemas.openxmlformats.org/officeDocument/2006/relationships/hyperlink" Target="https://www.truckinginfo.com/10170459/navistar-ceo-calls-for-long-term-commitment-to-get-to-net-zero" TargetMode="External"/><Relationship Id="rId12" Type="http://schemas.openxmlformats.org/officeDocument/2006/relationships/hyperlink" Target="https://www.electrive.com/2022/07/05/battery-recycling-project-to-take-off-with-mercedes-in-germany/" TargetMode="External"/><Relationship Id="rId17" Type="http://schemas.openxmlformats.org/officeDocument/2006/relationships/hyperlink" Target="https://www.acea.auto/press-release/all-new-trucks-sold-must-be-fossil-free-by-2040-agree-truck-makers-and-climate-researchers/" TargetMode="External"/><Relationship Id="rId33" Type="http://schemas.openxmlformats.org/officeDocument/2006/relationships/hyperlink" Target="https://www.sustainabletruckvan.com/renault-trucks-electric-blainville-report/" TargetMode="External"/><Relationship Id="rId38" Type="http://schemas.openxmlformats.org/officeDocument/2006/relationships/hyperlink" Target="https://www.facebook.com/renaulttrucksofficial/videos/2040-bio-gas/1061745831048014/?locale=ms_MY" TargetMode="External"/><Relationship Id="rId59" Type="http://schemas.openxmlformats.org/officeDocument/2006/relationships/hyperlink" Target="https://www.shacmanchina.com/news/president-xi-jinping-inspects-shaanxi-automobile-holding-group-april-222020" TargetMode="External"/><Relationship Id="rId103" Type="http://schemas.openxmlformats.org/officeDocument/2006/relationships/hyperlink" Target="https://en.wikipedia.org/wiki/Horizon_Fuel_Cell_Technologies" TargetMode="External"/><Relationship Id="rId108" Type="http://schemas.openxmlformats.org/officeDocument/2006/relationships/hyperlink" Target="https://irizar-emobility.com/en/solutions-and-services/charging-solutions" TargetMode="External"/><Relationship Id="rId124" Type="http://schemas.openxmlformats.org/officeDocument/2006/relationships/hyperlink" Target="https://www.iveco.com/en-us/press-room/kit/Documents/IAA_2022/3_PR_IVECO_NikolaTRE_launch_at_IAA_2022.pdf" TargetMode="External"/><Relationship Id="rId129" Type="http://schemas.openxmlformats.org/officeDocument/2006/relationships/hyperlink" Target="https://nikolamotor.com/energy" TargetMode="External"/><Relationship Id="rId54" Type="http://schemas.openxmlformats.org/officeDocument/2006/relationships/hyperlink" Target="https://en.wikipedia.org/wiki/Dongfeng_Motor_Corporation" TargetMode="External"/><Relationship Id="rId70" Type="http://schemas.openxmlformats.org/officeDocument/2006/relationships/hyperlink" Target="https://www.electrive.com/2022/02/10/abb-delivers-charging-solutions-for-trucks-from-paccar/" TargetMode="External"/><Relationship Id="rId75" Type="http://schemas.openxmlformats.org/officeDocument/2006/relationships/hyperlink" Target="https://www.electrive.com/2022/02/10/abb-delivers-charging-solutions-for-trucks-from-paccar/" TargetMode="External"/><Relationship Id="rId91" Type="http://schemas.openxmlformats.org/officeDocument/2006/relationships/hyperlink" Target="https://batteriesnews.com/mack-vehicle-service-vaas-program-battery-electric-vehicles/" TargetMode="External"/><Relationship Id="rId96" Type="http://schemas.openxmlformats.org/officeDocument/2006/relationships/hyperlink" Target="https://www.volvotrucks.com/en-en/trucks/renewable-fuels/electric-trucks/faq.html" TargetMode="External"/><Relationship Id="rId140" Type="http://schemas.openxmlformats.org/officeDocument/2006/relationships/hyperlink" Target="https://www.scania.com/se/sv/home/services/finance-and-insurance/finance/groen-finansiering.html" TargetMode="External"/><Relationship Id="rId1" Type="http://schemas.openxmlformats.org/officeDocument/2006/relationships/hyperlink" Target="https://www.youtube.com/watch?t=9768&amp;v=dpTvFQU6eXM&amp;feature=youtu.be&amp;ab_channel=NOWGmbH" TargetMode="External"/><Relationship Id="rId6" Type="http://schemas.openxmlformats.org/officeDocument/2006/relationships/hyperlink" Target="https://www.efuel-alliance.eu/initiative/members" TargetMode="External"/><Relationship Id="rId23" Type="http://schemas.openxmlformats.org/officeDocument/2006/relationships/hyperlink" Target="https://milence.com/about/" TargetMode="External"/><Relationship Id="rId28" Type="http://schemas.openxmlformats.org/officeDocument/2006/relationships/hyperlink" Target="https://www.scania.com/group/en/home/innovation/technology/electrification/charging.html" TargetMode="External"/><Relationship Id="rId49" Type="http://schemas.openxmlformats.org/officeDocument/2006/relationships/hyperlink" Target="https://www.3ds.com/fileadmin/customer-stories/import/pdf/Beiqi-Foton-Motor-flyer_En.pdf" TargetMode="External"/><Relationship Id="rId114" Type="http://schemas.openxmlformats.org/officeDocument/2006/relationships/hyperlink" Target="https://www.electrive.com/2022/11/03/byd-considers-production-in-brazil/" TargetMode="External"/><Relationship Id="rId119" Type="http://schemas.openxmlformats.org/officeDocument/2006/relationships/hyperlink" Target="https://www.dana.com/newsroom/press-releases/dana-and-lion-electric-co.-announce-long-term-agreement-for-electrified-systems/" TargetMode="External"/><Relationship Id="rId44" Type="http://schemas.openxmlformats.org/officeDocument/2006/relationships/hyperlink" Target="https://www.volvotrucks.com/en-en/trucks/renewable-fuels/electric-trucks/faq.html" TargetMode="External"/><Relationship Id="rId60" Type="http://schemas.openxmlformats.org/officeDocument/2006/relationships/hyperlink" Target="https://media.daimlertruck.com/marsMediaSite/en/instance/ko/Daimler-Trucks--Buses-targets-completely-CO2-neutral-fleet-of-new-vehicles-by-2039-in-key-regions.xhtml?oid=44764260" TargetMode="External"/><Relationship Id="rId65" Type="http://schemas.openxmlformats.org/officeDocument/2006/relationships/hyperlink" Target="https://demanddetroit.com/commercial-ev-charging-stations/" TargetMode="External"/><Relationship Id="rId81" Type="http://schemas.openxmlformats.org/officeDocument/2006/relationships/hyperlink" Target="https://www.dana.com/newsroom/press-releases/navistar-dana-sign-multi-year-commercial-sales-agreement-for-driveline-components/" TargetMode="External"/><Relationship Id="rId86" Type="http://schemas.openxmlformats.org/officeDocument/2006/relationships/hyperlink" Target="https://www.truckinginfo.com/10170459/navistar-ceo-calls-for-long-term-commitment-to-get-to-net-zero" TargetMode="External"/><Relationship Id="rId130" Type="http://schemas.openxmlformats.org/officeDocument/2006/relationships/hyperlink" Target="https://www.digitaltrends.com/cars/tesla-to-boost-semi-production-with-gigafactory-expansion/" TargetMode="External"/><Relationship Id="rId135" Type="http://schemas.openxmlformats.org/officeDocument/2006/relationships/hyperlink" Target="https://investors.xostrucks.com/news-releases/news-release-details/xos-inc-unveils-lyra-seriestm-battery-pack-system" TargetMode="External"/><Relationship Id="rId13" Type="http://schemas.openxmlformats.org/officeDocument/2006/relationships/hyperlink" Target="https://www.mercedes-benz-trucks.com/en_GB/emobility/world/your-benefits/charging-solution.html" TargetMode="External"/><Relationship Id="rId18" Type="http://schemas.openxmlformats.org/officeDocument/2006/relationships/hyperlink" Target="https://www.daf.com/en/about-daf/sustainability/alternative-fuels-and-drivelines/clean-diesel-technology/power-to-liquid" TargetMode="External"/><Relationship Id="rId39" Type="http://schemas.openxmlformats.org/officeDocument/2006/relationships/hyperlink" Target="https://www.renault-trucks.com/en/environment-and-sustainable-mobility" TargetMode="External"/><Relationship Id="rId109" Type="http://schemas.openxmlformats.org/officeDocument/2006/relationships/hyperlink" Target="https://irizar-emobility.com/en/solutions-and-services/charging-solutions" TargetMode="External"/><Relationship Id="rId34" Type="http://schemas.openxmlformats.org/officeDocument/2006/relationships/hyperlink" Target="https://www.renault-trucks.co.uk/static/what-is-the-environmental-impact-of-electric-truck-batteries" TargetMode="External"/><Relationship Id="rId50" Type="http://schemas.openxmlformats.org/officeDocument/2006/relationships/hyperlink" Target="https://m.chinatrucks.com/news/10334.html" TargetMode="External"/><Relationship Id="rId55" Type="http://schemas.openxmlformats.org/officeDocument/2006/relationships/hyperlink" Target="https://en.wikipedia.org/wiki/Dongfeng_Motor_Corporation" TargetMode="External"/><Relationship Id="rId76" Type="http://schemas.openxmlformats.org/officeDocument/2006/relationships/hyperlink" Target="https://www.paclease.com/blog/2020/electric-fleets-are-coming-and-the-time-to-prepare-is-now/" TargetMode="External"/><Relationship Id="rId97" Type="http://schemas.openxmlformats.org/officeDocument/2006/relationships/hyperlink" Target="https://www.volvotrucks.us/news-and-stories/press-releases/2023/february/volvo-trucks-expands-access-to-ev-chargers-with-additions-to-vendor-direct-shipping-program/" TargetMode="External"/><Relationship Id="rId104" Type="http://schemas.openxmlformats.org/officeDocument/2006/relationships/hyperlink" Target="https://www.hyzonmotors.com/hydrogen" TargetMode="External"/><Relationship Id="rId120" Type="http://schemas.openxmlformats.org/officeDocument/2006/relationships/hyperlink" Target="https://www.prnewswire.com/news-releases/lion-electric-enters-into-multi-year-cell-supply-agreement-for-ev-battery-manufacturing-with-a-top-tier-supplier-301684445.html" TargetMode="External"/><Relationship Id="rId125" Type="http://schemas.openxmlformats.org/officeDocument/2006/relationships/hyperlink" Target="https://www.greencarcongress.com/2021/08/20210813-romeo.html" TargetMode="External"/><Relationship Id="rId141" Type="http://schemas.openxmlformats.org/officeDocument/2006/relationships/hyperlink" Target="https://www.eurotransport.de/artikel/traton-will-vorreiter-sein-scania-ab-2040-nur-noch-elektrisch-11213361.html" TargetMode="External"/><Relationship Id="rId7" Type="http://schemas.openxmlformats.org/officeDocument/2006/relationships/hyperlink" Target="https://ec.europa.eu/info/law/better-regulation/have-your-say/initiatives/13168-Reducing-carbon-emissions-review-of-emission-standards-for-heavy-duty-vehicles/public-consultation_en" TargetMode="External"/><Relationship Id="rId71" Type="http://schemas.openxmlformats.org/officeDocument/2006/relationships/hyperlink" Target="https://www.paclease.com/blog/2020/electric-fleets-are-coming-and-the-time-to-prepare-is-now/" TargetMode="External"/><Relationship Id="rId92" Type="http://schemas.openxmlformats.org/officeDocument/2006/relationships/hyperlink" Target="https://www.forconstructionpros.com/trucks/trucks-accessories/press-release/10917141/mack-trucks-inc-mack-trucks-to-collaborate-with-shell-to-promote-use-of-lng-fuel" TargetMode="External"/><Relationship Id="rId2" Type="http://schemas.openxmlformats.org/officeDocument/2006/relationships/hyperlink" Target="https://www.acea.auto/press-release/all-new-trucks-sold-must-be-fossil-free-by-2040-agree-truck-makers-and-climate-researchers/" TargetMode="External"/><Relationship Id="rId29" Type="http://schemas.openxmlformats.org/officeDocument/2006/relationships/hyperlink" Target="https://www.scania.com/group/en/home/innovation/technology/electrification/charging.html" TargetMode="External"/><Relationship Id="rId24" Type="http://schemas.openxmlformats.org/officeDocument/2006/relationships/hyperlink" Target="https://www.scania.com/group/en/home/newsroom/news/2021/Scanias-commitment-to-battery-electric-vehicles.html" TargetMode="External"/><Relationship Id="rId40" Type="http://schemas.openxmlformats.org/officeDocument/2006/relationships/hyperlink" Target="https://www.renault-trucks.com/sites/corporate/files/2022-08/RT-Plaquette-Emob-MAJ-GB-V1_0.pdf" TargetMode="External"/><Relationship Id="rId45" Type="http://schemas.openxmlformats.org/officeDocument/2006/relationships/hyperlink" Target="https://milence.com/about/" TargetMode="External"/><Relationship Id="rId66" Type="http://schemas.openxmlformats.org/officeDocument/2006/relationships/hyperlink" Target="https://www.electrive.com/2023/04/28/usa-daimler-truck-launches-new-electric-truck-brand-rizon/" TargetMode="External"/><Relationship Id="rId87" Type="http://schemas.openxmlformats.org/officeDocument/2006/relationships/hyperlink" Target="https://www.macktrucks.com/trucks/sustainability/" TargetMode="External"/><Relationship Id="rId110" Type="http://schemas.openxmlformats.org/officeDocument/2006/relationships/hyperlink" Target="https://www.atlascopco.com/content/dam/atlas-copco/local-countries/united-kingdom/documents/ACTIAS-Tevva-%20Case-Study.pdf" TargetMode="External"/><Relationship Id="rId115" Type="http://schemas.openxmlformats.org/officeDocument/2006/relationships/hyperlink" Target="https://asia.nikkei.com/Business/Technology/BYD-s-EV-battery-recycling-goes-global-with-Itochu" TargetMode="External"/><Relationship Id="rId131" Type="http://schemas.openxmlformats.org/officeDocument/2006/relationships/hyperlink" Target="https://electrek.co/2022/05/09/tesla-increase-battery-recycling-capacity-battery-packs/" TargetMode="External"/><Relationship Id="rId136" Type="http://schemas.openxmlformats.org/officeDocument/2006/relationships/hyperlink" Target="https://www.xostrucks.com/xes" TargetMode="External"/><Relationship Id="rId61" Type="http://schemas.openxmlformats.org/officeDocument/2006/relationships/hyperlink" Target="https://demanddetroit.com/our-company/about/" TargetMode="External"/><Relationship Id="rId82" Type="http://schemas.openxmlformats.org/officeDocument/2006/relationships/hyperlink" Target="https://www.internationaltrucks.com/zero-emissions" TargetMode="External"/><Relationship Id="rId19" Type="http://schemas.openxmlformats.org/officeDocument/2006/relationships/hyperlink" Target="https://press.mantruckandbus.com/corporate/executive-board-and-general-works-council-agree-on-key-issues-paper-to-realign-the-company/" TargetMode="External"/><Relationship Id="rId14" Type="http://schemas.openxmlformats.org/officeDocument/2006/relationships/hyperlink" Target="https://www.mercedes-benz-trucks.com/en_GB/emobility/world/your-benefits/charging-solution.html" TargetMode="External"/><Relationship Id="rId30" Type="http://schemas.openxmlformats.org/officeDocument/2006/relationships/hyperlink" Target="https://milence.com/about/" TargetMode="External"/><Relationship Id="rId35" Type="http://schemas.openxmlformats.org/officeDocument/2006/relationships/hyperlink" Target="https://www.renault-trucks.co.uk/static/installation-and-maintenance-of-charging-infrastructures-for-your-electric-trucks" TargetMode="External"/><Relationship Id="rId56" Type="http://schemas.openxmlformats.org/officeDocument/2006/relationships/hyperlink" Target="https://en.wikipedia.org/wiki/FAW_Group" TargetMode="External"/><Relationship Id="rId77" Type="http://schemas.openxmlformats.org/officeDocument/2006/relationships/hyperlink" Target="https://www.paclease.com/our-trucks/electric-trucks" TargetMode="External"/><Relationship Id="rId100" Type="http://schemas.openxmlformats.org/officeDocument/2006/relationships/hyperlink" Target="https://www.volvogroup.com/en/sustainable-transportation/sustainable-solutions/biofuels.html" TargetMode="External"/><Relationship Id="rId105" Type="http://schemas.openxmlformats.org/officeDocument/2006/relationships/hyperlink" Target="https://www.irizar.com/en/irizar-e-mobility-lands-in-italy/" TargetMode="External"/><Relationship Id="rId126" Type="http://schemas.openxmlformats.org/officeDocument/2006/relationships/hyperlink" Target="https://nikolamotor.com/energy" TargetMode="External"/><Relationship Id="rId8" Type="http://schemas.openxmlformats.org/officeDocument/2006/relationships/hyperlink" Target="https://daimler-truck-events.com/fileadmin/user_upload/events/dt-strategy-day/20210520_Strategy_Day_FINAL.pdf" TargetMode="External"/><Relationship Id="rId51" Type="http://schemas.openxmlformats.org/officeDocument/2006/relationships/hyperlink" Target="https://en.wikipedia.org/wiki/China_National_Heavy_Duty_Truck_Group" TargetMode="External"/><Relationship Id="rId72" Type="http://schemas.openxmlformats.org/officeDocument/2006/relationships/hyperlink" Target="https://www.paclease.com/our-trucks/electric-trucks" TargetMode="External"/><Relationship Id="rId93" Type="http://schemas.openxmlformats.org/officeDocument/2006/relationships/hyperlink" Target="https://www.macktrucks.com/trucks/sustainability/" TargetMode="External"/><Relationship Id="rId98" Type="http://schemas.openxmlformats.org/officeDocument/2006/relationships/hyperlink" Target="https://www.volvoenergy.com/en/news-media/news/2022/nov/news-4400357.html" TargetMode="External"/><Relationship Id="rId121" Type="http://schemas.openxmlformats.org/officeDocument/2006/relationships/hyperlink" Target="https://s27.q4cdn.com/902820926/files/doc_downloads/2022/07/LionElectric-ESG-Report-202207.pdf" TargetMode="External"/><Relationship Id="rId142" Type="http://schemas.openxmlformats.org/officeDocument/2006/relationships/printerSettings" Target="../printerSettings/printerSettings1.bin"/><Relationship Id="rId3" Type="http://schemas.openxmlformats.org/officeDocument/2006/relationships/hyperlink" Target="https://www.iveco.com/en-us/press-room/kit/Documents/IAA_2022/3_PR_IVECO_NikolaTRE_launch_at_IAA_2022.pdf" TargetMode="External"/><Relationship Id="rId25" Type="http://schemas.openxmlformats.org/officeDocument/2006/relationships/hyperlink" Target="https://new.abb.com/news/detail/88163/abb-delivers-robots-to-scanias-new-battery-assembly-plant" TargetMode="External"/><Relationship Id="rId46" Type="http://schemas.openxmlformats.org/officeDocument/2006/relationships/hyperlink" Target="https://www.volvogroup.com/content/dam/volvo-group/markets/master/investors/reports-and-presentations/annual-reports/AB-Volvo-Annual-Report-2022.pdf" TargetMode="External"/><Relationship Id="rId67" Type="http://schemas.openxmlformats.org/officeDocument/2006/relationships/hyperlink" Target="https://daimler-truckfinancial.com/home/electricFMV" TargetMode="External"/><Relationship Id="rId116" Type="http://schemas.openxmlformats.org/officeDocument/2006/relationships/hyperlink" Target="https://www.electrive.com/2022/11/03/byd-considers-production-in-brazil/" TargetMode="External"/><Relationship Id="rId137" Type="http://schemas.openxmlformats.org/officeDocument/2006/relationships/hyperlink" Target="https://www.xostrucks.com/xes" TargetMode="External"/><Relationship Id="rId20" Type="http://schemas.openxmlformats.org/officeDocument/2006/relationships/hyperlink" Target="https://press.mantruckandbus.com/corporate/future-oriented-decision-man-builds-battery-factory-in-nuremberg/" TargetMode="External"/><Relationship Id="rId41" Type="http://schemas.openxmlformats.org/officeDocument/2006/relationships/hyperlink" Target="https://www.volvotrucks.com/en-en/news-stories/press-releases/2022/sep/New-report-high-pressure-on-the-transport-industry-to-shift-to-electric.html" TargetMode="External"/><Relationship Id="rId62" Type="http://schemas.openxmlformats.org/officeDocument/2006/relationships/hyperlink" Target="https://www.catl.com/en/news/645.html" TargetMode="External"/><Relationship Id="rId83" Type="http://schemas.openxmlformats.org/officeDocument/2006/relationships/hyperlink" Target="https://www.navistar.com/our-path-forward/zero-emissions" TargetMode="External"/><Relationship Id="rId88" Type="http://schemas.openxmlformats.org/officeDocument/2006/relationships/hyperlink" Target="https://www.acea.auto/press-release/all-new-trucks-sold-must-be-fossil-free-by-2040-agree-truck-makers-and-climate-researchers/" TargetMode="External"/><Relationship Id="rId111" Type="http://schemas.openxmlformats.org/officeDocument/2006/relationships/hyperlink" Target="https://eepower.com/news/tevva-inks-lithium-ion-battery-management-partnership-for-its-electric-trucks/" TargetMode="External"/><Relationship Id="rId132" Type="http://schemas.openxmlformats.org/officeDocument/2006/relationships/hyperlink" Target="https://www.tesla.com/en_eu/supercharger" TargetMode="External"/><Relationship Id="rId15" Type="http://schemas.openxmlformats.org/officeDocument/2006/relationships/hyperlink" Target="https://milence.com/about/" TargetMode="External"/><Relationship Id="rId36" Type="http://schemas.openxmlformats.org/officeDocument/2006/relationships/hyperlink" Target="https://www.renault-trucks.co.uk/static/installation-and-maintenance-of-charging-infrastructures-for-your-electric-trucks" TargetMode="External"/><Relationship Id="rId57" Type="http://schemas.openxmlformats.org/officeDocument/2006/relationships/hyperlink" Target="https://en.wikipedia.org/wiki/FAW_Group" TargetMode="External"/><Relationship Id="rId106" Type="http://schemas.openxmlformats.org/officeDocument/2006/relationships/hyperlink" Target="https://www.iberdrola.com/press-room/news/detail/iberdrola-irizar-electrical-mobility-agreement-electrify-urban-transport-supply-green-energy" TargetMode="External"/><Relationship Id="rId127" Type="http://schemas.openxmlformats.org/officeDocument/2006/relationships/hyperlink" Target="https://nikolamotor.com/energy" TargetMode="External"/><Relationship Id="rId10" Type="http://schemas.openxmlformats.org/officeDocument/2006/relationships/hyperlink" Target="https://www.just-auto.com/news/daimler-trucks-starts-eactros-powertrain-build/" TargetMode="External"/><Relationship Id="rId31" Type="http://schemas.openxmlformats.org/officeDocument/2006/relationships/hyperlink" Target="https://www.renault-trucks.com/en/newsroom/press-releases/renault-trucks-unveils-its-new-ambitions-electric-mobility" TargetMode="External"/><Relationship Id="rId52" Type="http://schemas.openxmlformats.org/officeDocument/2006/relationships/hyperlink" Target="https://en.wikipedia.org/wiki/China_National_Heavy_Duty_Truck_Group" TargetMode="External"/><Relationship Id="rId73" Type="http://schemas.openxmlformats.org/officeDocument/2006/relationships/hyperlink" Target="https://www.paccar.com/media/3274/pcar-cdp-tcfd-report-2022.pdf" TargetMode="External"/><Relationship Id="rId78" Type="http://schemas.openxmlformats.org/officeDocument/2006/relationships/hyperlink" Target="https://www.paccar.com/media/3274/pcar-cdp-tcfd-report-2022.pdf" TargetMode="External"/><Relationship Id="rId94" Type="http://schemas.openxmlformats.org/officeDocument/2006/relationships/hyperlink" Target="https://www.volvotrucks.com/en-en/news-stories/press-releases/2022/sep/New-report-high-pressure-on-the-transport-industry-to-shift-to-electric.html" TargetMode="External"/><Relationship Id="rId99" Type="http://schemas.openxmlformats.org/officeDocument/2006/relationships/hyperlink" Target="https://www.volvogroup.com/content/dam/volvo-group/markets/master/investors/reports-and-presentations/annual-reports/AB-Volvo-Annual-Report-2022.pdf" TargetMode="External"/><Relationship Id="rId101" Type="http://schemas.openxmlformats.org/officeDocument/2006/relationships/hyperlink" Target="https://www.electrive.com/2022/11/03/byd-considers-production-in-brazil/" TargetMode="External"/><Relationship Id="rId122" Type="http://schemas.openxmlformats.org/officeDocument/2006/relationships/hyperlink" Target="https://pages.thelionelectric.com/lion-energy/" TargetMode="External"/><Relationship Id="rId4" Type="http://schemas.openxmlformats.org/officeDocument/2006/relationships/hyperlink" Target="https://www.sustainabletruckvan.com/iveco-group-gate-electric-trucks/" TargetMode="External"/><Relationship Id="rId9" Type="http://schemas.openxmlformats.org/officeDocument/2006/relationships/hyperlink" Target="https://media.daimlertruck.com/marsMediaSite/en/instance/ko/Daimler-Trucks--Buses-targets-completely-CO2-neutral-fleet-of-new-vehicles-by-2039-in-key-regions.xhtml?oid=44764260" TargetMode="External"/><Relationship Id="rId26" Type="http://schemas.openxmlformats.org/officeDocument/2006/relationships/hyperlink" Target="https://www.scania.com/group/en/home/newsroom/news/2021/scania-invests-further-in-northvolt-expansion-and-battery-recycling.html" TargetMode="External"/><Relationship Id="rId47" Type="http://schemas.openxmlformats.org/officeDocument/2006/relationships/hyperlink" Target="https://finance.yahoo.com/news/foton-announced-energy-strategy-2-072100311.html?guce_referrer=aHR0cHM6Ly93d3cuZ29vZ2xlLmNvbS8&amp;guce_referrer_sig=AQAAAA2NdbX1TnOISbsodGjL1G7FptN3fqwSGSfbYf70hdSH7hf_x-oMEl2cRPMafflBLm0bU7Xf2Vqh_TnuceO0DjXcfZUubjT6q30CBR6Y8jPVIHs8a-CblxzVF-0TG08ullpL9jcEXVVhwrny3YQSirjaTC0pAS4rsZpdq7LuRFy_&amp;guccounter=2" TargetMode="External"/><Relationship Id="rId68" Type="http://schemas.openxmlformats.org/officeDocument/2006/relationships/hyperlink" Target="https://www.ballard.com/about-ballard/newsroom/market-updates/ballard-and-kenworth-fuel-cell-truck-validation-program-moves-to-next-stage" TargetMode="External"/><Relationship Id="rId89" Type="http://schemas.openxmlformats.org/officeDocument/2006/relationships/hyperlink" Target="https://www.macktrucks.com/mack-news/2023/mack-trucks-enters-partnerships-with-heliox-gilbarco-to-increase-charging-accessibility/" TargetMode="External"/><Relationship Id="rId112" Type="http://schemas.openxmlformats.org/officeDocument/2006/relationships/hyperlink" Target="https://www.smmt.co.uk/2021/04/new-partnership-to-provide-tevva-uk-fleets-with-electric-charging-and-hydrogen-infrastructure/" TargetMode="External"/><Relationship Id="rId133" Type="http://schemas.openxmlformats.org/officeDocument/2006/relationships/hyperlink" Target="https://www.tesla.com/en_eu/supercharger" TargetMode="External"/><Relationship Id="rId16" Type="http://schemas.openxmlformats.org/officeDocument/2006/relationships/hyperlink" Target="https://de.linkedin.com/posts/daimler-truck-financial-services_dtfs-wearedaimlertruck-mercedesbenz-activity-6968553997460766720-b2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1000"/>
  <sheetViews>
    <sheetView tabSelected="1" topLeftCell="A18" workbookViewId="0">
      <pane xSplit="3" topLeftCell="Z1" activePane="topRight" state="frozen"/>
      <selection pane="topRight" activeCell="B40" sqref="B40"/>
    </sheetView>
  </sheetViews>
  <sheetFormatPr defaultColWidth="14.44140625" defaultRowHeight="15" customHeight="1"/>
  <cols>
    <col min="1" max="1" width="17.33203125" customWidth="1"/>
    <col min="2" max="2" width="19.44140625" bestFit="1" customWidth="1"/>
    <col min="3" max="3" width="11.5546875" customWidth="1"/>
    <col min="4" max="4" width="7.33203125" customWidth="1"/>
    <col min="5" max="5" width="15.6640625" customWidth="1"/>
    <col min="6" max="6" width="6.6640625" customWidth="1"/>
    <col min="7" max="7" width="15.44140625" customWidth="1"/>
    <col min="8" max="9" width="16" customWidth="1"/>
    <col min="10" max="10" width="8.88671875" customWidth="1"/>
    <col min="11" max="11" width="15.44140625" customWidth="1"/>
    <col min="12" max="13" width="8.5546875" customWidth="1"/>
    <col min="14" max="14" width="4.88671875" customWidth="1"/>
    <col min="15" max="16" width="7.6640625" customWidth="1"/>
    <col min="17" max="17" width="4.88671875" customWidth="1"/>
    <col min="18" max="19" width="13.44140625" customWidth="1"/>
    <col min="20" max="20" width="4.88671875" customWidth="1"/>
    <col min="21" max="22" width="10.44140625" customWidth="1"/>
    <col min="23" max="23" width="4.88671875" customWidth="1"/>
    <col min="24" max="24" width="12.109375" customWidth="1"/>
    <col min="25" max="25" width="6.6640625" customWidth="1"/>
    <col min="26" max="26" width="19.6640625" customWidth="1"/>
    <col min="27" max="27" width="4.33203125" customWidth="1"/>
    <col min="28" max="28" width="10.44140625" customWidth="1"/>
    <col min="29" max="29" width="6.88671875" customWidth="1"/>
    <col min="30" max="30" width="17.88671875" customWidth="1"/>
    <col min="31" max="31" width="4.33203125" customWidth="1"/>
    <col min="32" max="32" width="39" customWidth="1"/>
    <col min="33" max="33" width="4.33203125" customWidth="1"/>
    <col min="34" max="34" width="50.88671875" customWidth="1"/>
    <col min="35" max="35" width="4.33203125" customWidth="1"/>
    <col min="36" max="36" width="35.33203125" customWidth="1"/>
    <col min="37" max="37" width="4.33203125" customWidth="1"/>
    <col min="38" max="38" width="36.44140625" customWidth="1"/>
    <col min="39" max="39" width="6.6640625" customWidth="1"/>
    <col min="40" max="40" width="4.33203125" customWidth="1"/>
    <col min="41" max="41" width="41" customWidth="1"/>
    <col min="42" max="42" width="6.6640625" customWidth="1"/>
    <col min="43" max="43" width="4.33203125" customWidth="1"/>
    <col min="44" max="44" width="24.6640625" customWidth="1"/>
    <col min="45" max="45" width="6.6640625" customWidth="1"/>
    <col min="46" max="46" width="4.33203125" customWidth="1"/>
    <col min="47" max="47" width="15.109375" customWidth="1"/>
    <col min="48" max="48" width="6.6640625" customWidth="1"/>
    <col min="49" max="49" width="4.33203125" customWidth="1"/>
    <col min="50" max="50" width="11.109375" customWidth="1"/>
    <col min="51" max="51" width="6.6640625" customWidth="1"/>
    <col min="52" max="52" width="4.33203125" customWidth="1"/>
    <col min="53" max="54" width="12.33203125" customWidth="1"/>
    <col min="55" max="55" width="4.33203125" customWidth="1"/>
    <col min="56" max="57" width="23.33203125" customWidth="1"/>
    <col min="58" max="58" width="4.33203125" customWidth="1"/>
    <col min="59" max="59" width="11.33203125" customWidth="1"/>
    <col min="60" max="60" width="25.44140625" customWidth="1"/>
    <col min="61" max="61" width="4.33203125" customWidth="1"/>
    <col min="62" max="63" width="8.33203125" customWidth="1"/>
    <col min="64" max="64" width="4.33203125" customWidth="1"/>
    <col min="65" max="66" width="25.33203125" customWidth="1"/>
    <col min="67" max="67" width="4.33203125" customWidth="1"/>
    <col min="68" max="68" width="5.6640625" customWidth="1"/>
    <col min="69" max="69" width="16" customWidth="1"/>
    <col min="70" max="70" width="21.33203125" customWidth="1"/>
  </cols>
  <sheetData>
    <row r="1" spans="1:70" ht="14.25" customHeight="1">
      <c r="A1" s="1" t="s">
        <v>0</v>
      </c>
      <c r="B1" s="1"/>
      <c r="C1" s="1"/>
      <c r="D1" s="1"/>
      <c r="E1" s="35" t="s">
        <v>1</v>
      </c>
      <c r="F1" s="36"/>
      <c r="G1" s="36"/>
      <c r="H1" s="36"/>
      <c r="I1" s="36"/>
      <c r="J1" s="36"/>
      <c r="K1" s="37"/>
      <c r="L1" s="6" t="s">
        <v>6</v>
      </c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2" t="s">
        <v>2</v>
      </c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3" t="s">
        <v>3</v>
      </c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4" t="s">
        <v>4</v>
      </c>
      <c r="BE1" s="4"/>
      <c r="BF1" s="4"/>
      <c r="BG1" s="4"/>
      <c r="BH1" s="4"/>
      <c r="BI1" s="4"/>
      <c r="BJ1" s="4"/>
      <c r="BK1" s="4"/>
      <c r="BL1" s="4"/>
      <c r="BM1" s="5" t="s">
        <v>5</v>
      </c>
      <c r="BN1" s="5"/>
      <c r="BO1" s="5"/>
      <c r="BP1" s="7"/>
      <c r="BQ1" s="8"/>
      <c r="BR1" s="8"/>
    </row>
    <row r="2" spans="1:70" ht="14.25" customHeight="1">
      <c r="A2" s="7" t="s">
        <v>7</v>
      </c>
      <c r="B2" s="7" t="s">
        <v>8</v>
      </c>
      <c r="C2" s="7" t="s">
        <v>9</v>
      </c>
      <c r="D2" s="7" t="s">
        <v>10</v>
      </c>
      <c r="E2" s="9" t="s">
        <v>11</v>
      </c>
      <c r="F2" s="9" t="s">
        <v>12</v>
      </c>
      <c r="G2" s="9" t="s">
        <v>13</v>
      </c>
      <c r="H2" s="9" t="s">
        <v>14</v>
      </c>
      <c r="I2" s="9" t="s">
        <v>15</v>
      </c>
      <c r="J2" s="9" t="s">
        <v>12</v>
      </c>
      <c r="K2" s="9" t="s">
        <v>16</v>
      </c>
      <c r="L2" s="6" t="s">
        <v>38</v>
      </c>
      <c r="M2" s="6" t="s">
        <v>12</v>
      </c>
      <c r="N2" s="6" t="s">
        <v>39</v>
      </c>
      <c r="O2" s="6" t="s">
        <v>40</v>
      </c>
      <c r="P2" s="6" t="s">
        <v>12</v>
      </c>
      <c r="Q2" s="6" t="s">
        <v>39</v>
      </c>
      <c r="R2" s="6" t="s">
        <v>41</v>
      </c>
      <c r="S2" s="6" t="s">
        <v>12</v>
      </c>
      <c r="T2" s="6" t="s">
        <v>39</v>
      </c>
      <c r="U2" s="6" t="s">
        <v>42</v>
      </c>
      <c r="V2" s="6" t="s">
        <v>12</v>
      </c>
      <c r="W2" s="6" t="s">
        <v>43</v>
      </c>
      <c r="X2" s="2" t="s">
        <v>17</v>
      </c>
      <c r="Y2" s="2" t="s">
        <v>12</v>
      </c>
      <c r="Z2" s="2" t="s">
        <v>18</v>
      </c>
      <c r="AA2" s="2" t="s">
        <v>19</v>
      </c>
      <c r="AB2" s="2" t="s">
        <v>20</v>
      </c>
      <c r="AC2" s="2" t="s">
        <v>12</v>
      </c>
      <c r="AD2" s="2" t="s">
        <v>21</v>
      </c>
      <c r="AE2" s="2" t="s">
        <v>22</v>
      </c>
      <c r="AF2" s="2" t="s">
        <v>23</v>
      </c>
      <c r="AG2" s="2" t="s">
        <v>19</v>
      </c>
      <c r="AH2" s="2" t="s">
        <v>24</v>
      </c>
      <c r="AI2" s="2" t="s">
        <v>19</v>
      </c>
      <c r="AJ2" s="2" t="s">
        <v>25</v>
      </c>
      <c r="AK2" s="2" t="s">
        <v>19</v>
      </c>
      <c r="AL2" s="3" t="s">
        <v>26</v>
      </c>
      <c r="AM2" s="3" t="s">
        <v>12</v>
      </c>
      <c r="AN2" s="3" t="s">
        <v>19</v>
      </c>
      <c r="AO2" s="3" t="s">
        <v>27</v>
      </c>
      <c r="AP2" s="3" t="s">
        <v>12</v>
      </c>
      <c r="AQ2" s="3" t="s">
        <v>19</v>
      </c>
      <c r="AR2" s="3" t="s">
        <v>28</v>
      </c>
      <c r="AS2" s="3" t="s">
        <v>12</v>
      </c>
      <c r="AT2" s="3" t="s">
        <v>19</v>
      </c>
      <c r="AU2" s="3" t="s">
        <v>29</v>
      </c>
      <c r="AV2" s="3" t="s">
        <v>12</v>
      </c>
      <c r="AW2" s="3" t="s">
        <v>30</v>
      </c>
      <c r="AX2" s="3" t="s">
        <v>31</v>
      </c>
      <c r="AY2" s="3" t="s">
        <v>12</v>
      </c>
      <c r="AZ2" s="3" t="s">
        <v>30</v>
      </c>
      <c r="BA2" s="3" t="s">
        <v>32</v>
      </c>
      <c r="BB2" s="3" t="s">
        <v>12</v>
      </c>
      <c r="BC2" s="3" t="s">
        <v>33</v>
      </c>
      <c r="BD2" s="4" t="s">
        <v>34</v>
      </c>
      <c r="BE2" s="4" t="s">
        <v>12</v>
      </c>
      <c r="BF2" s="4" t="s">
        <v>30</v>
      </c>
      <c r="BG2" s="4" t="s">
        <v>35</v>
      </c>
      <c r="BH2" s="4" t="s">
        <v>12</v>
      </c>
      <c r="BI2" s="4" t="s">
        <v>30</v>
      </c>
      <c r="BJ2" s="4" t="s">
        <v>36</v>
      </c>
      <c r="BK2" s="4" t="s">
        <v>12</v>
      </c>
      <c r="BL2" s="4" t="s">
        <v>22</v>
      </c>
      <c r="BM2" s="5" t="s">
        <v>37</v>
      </c>
      <c r="BN2" s="5" t="s">
        <v>12</v>
      </c>
      <c r="BO2" s="5" t="s">
        <v>22</v>
      </c>
      <c r="BP2" s="7" t="s">
        <v>44</v>
      </c>
      <c r="BQ2" s="7" t="s">
        <v>45</v>
      </c>
      <c r="BR2" s="7" t="s">
        <v>46</v>
      </c>
    </row>
    <row r="3" spans="1:70" ht="14.25" customHeight="1">
      <c r="A3" s="8" t="s">
        <v>312</v>
      </c>
      <c r="B3" s="8" t="s">
        <v>47</v>
      </c>
      <c r="C3" s="8" t="s">
        <v>48</v>
      </c>
      <c r="D3" s="8" t="s">
        <v>49</v>
      </c>
      <c r="E3" s="10">
        <v>0.5</v>
      </c>
      <c r="F3" s="11" t="s">
        <v>50</v>
      </c>
      <c r="G3" s="12">
        <v>18.75</v>
      </c>
      <c r="H3" s="10">
        <v>0.8</v>
      </c>
      <c r="I3" s="10" t="s">
        <v>51</v>
      </c>
      <c r="J3" s="11" t="s">
        <v>52</v>
      </c>
      <c r="K3" s="12">
        <v>7.5</v>
      </c>
      <c r="L3" s="21" t="b">
        <v>1</v>
      </c>
      <c r="M3" s="22" t="s">
        <v>63</v>
      </c>
      <c r="N3" s="21">
        <v>-3</v>
      </c>
      <c r="O3" s="21" t="b">
        <v>1</v>
      </c>
      <c r="P3" s="23" t="s">
        <v>64</v>
      </c>
      <c r="Q3" s="21">
        <v>-3</v>
      </c>
      <c r="R3" s="21" t="b">
        <v>1</v>
      </c>
      <c r="S3" s="23" t="s">
        <v>65</v>
      </c>
      <c r="T3" s="21">
        <v>-3</v>
      </c>
      <c r="U3" s="21" t="b">
        <v>1</v>
      </c>
      <c r="V3" s="23" t="s">
        <v>66</v>
      </c>
      <c r="W3" s="21">
        <v>-4</v>
      </c>
      <c r="X3" s="13" t="s">
        <v>53</v>
      </c>
      <c r="Y3" s="13" t="s">
        <v>54</v>
      </c>
      <c r="Z3" s="14">
        <v>2</v>
      </c>
      <c r="AA3" s="14">
        <v>1.1428571428571399</v>
      </c>
      <c r="AB3" s="14" t="s">
        <v>55</v>
      </c>
      <c r="AC3" s="13" t="s">
        <v>54</v>
      </c>
      <c r="AD3" s="14">
        <v>2</v>
      </c>
      <c r="AE3" s="14">
        <v>1.71428571428571</v>
      </c>
      <c r="AF3" s="14" t="s">
        <v>55</v>
      </c>
      <c r="AG3" s="14">
        <v>4</v>
      </c>
      <c r="AH3" s="14" t="s">
        <v>55</v>
      </c>
      <c r="AI3" s="14">
        <v>4</v>
      </c>
      <c r="AJ3" s="14" t="s">
        <v>56</v>
      </c>
      <c r="AK3" s="14">
        <v>2</v>
      </c>
      <c r="AL3" s="15" t="s">
        <v>57</v>
      </c>
      <c r="AM3" s="16" t="s">
        <v>58</v>
      </c>
      <c r="AN3" s="15">
        <v>4</v>
      </c>
      <c r="AO3" s="15" t="s">
        <v>59</v>
      </c>
      <c r="AP3" s="15"/>
      <c r="AQ3" s="15">
        <v>0</v>
      </c>
      <c r="AR3" s="15" t="s">
        <v>92</v>
      </c>
      <c r="AS3" s="31" t="s">
        <v>311</v>
      </c>
      <c r="AT3" s="15">
        <v>2</v>
      </c>
      <c r="AU3" s="15" t="s">
        <v>59</v>
      </c>
      <c r="AV3" s="15"/>
      <c r="AW3" s="15">
        <v>0</v>
      </c>
      <c r="AX3" s="15" t="s">
        <v>59</v>
      </c>
      <c r="AY3" s="15"/>
      <c r="AZ3" s="15">
        <v>0</v>
      </c>
      <c r="BA3" s="15" t="s">
        <v>59</v>
      </c>
      <c r="BB3" s="15"/>
      <c r="BC3" s="15">
        <v>0</v>
      </c>
      <c r="BD3" s="17" t="b">
        <v>1</v>
      </c>
      <c r="BE3" s="18" t="s">
        <v>60</v>
      </c>
      <c r="BF3" s="17">
        <v>3</v>
      </c>
      <c r="BG3" s="17" t="b">
        <v>1</v>
      </c>
      <c r="BH3" s="18" t="s">
        <v>60</v>
      </c>
      <c r="BI3" s="17">
        <v>3</v>
      </c>
      <c r="BJ3" s="17" t="b">
        <v>0</v>
      </c>
      <c r="BK3" s="17"/>
      <c r="BL3" s="17">
        <v>0</v>
      </c>
      <c r="BM3" s="19" t="s">
        <v>61</v>
      </c>
      <c r="BN3" s="20" t="s">
        <v>62</v>
      </c>
      <c r="BO3" s="19">
        <v>6</v>
      </c>
      <c r="BP3" s="24">
        <f t="shared" ref="BP3:BP32" si="0">G3+K3+AA3+AE3+AG3+AI3+AK3+AN3+AQ3+AT3+AW3+AZ3+BC3+BF3+BI3+BL3+BO3+N3+Q3+T3+W3</f>
        <v>44.107142857142847</v>
      </c>
      <c r="BQ3" s="30">
        <f>(G3+K3+N3+Q3+T3+W3)/40</f>
        <v>0.33124999999999999</v>
      </c>
      <c r="BR3" s="30">
        <f>(AA3+AE3+AG3+AI3+AK3+AN3+AQ3+AT3+AW3+AZ3+BC3+BF3+BI3+BL3+BO3)/60</f>
        <v>0.51428571428571412</v>
      </c>
    </row>
    <row r="4" spans="1:70" ht="14.25" customHeight="1">
      <c r="A4" s="8" t="s">
        <v>67</v>
      </c>
      <c r="B4" s="8" t="s">
        <v>315</v>
      </c>
      <c r="C4" s="8" t="s">
        <v>48</v>
      </c>
      <c r="D4" s="8" t="s">
        <v>49</v>
      </c>
      <c r="E4" s="10">
        <v>0.6</v>
      </c>
      <c r="F4" s="11" t="s">
        <v>68</v>
      </c>
      <c r="G4" s="12">
        <v>25</v>
      </c>
      <c r="H4" s="10">
        <v>1</v>
      </c>
      <c r="I4" s="10" t="s">
        <v>69</v>
      </c>
      <c r="J4" s="11" t="s">
        <v>70</v>
      </c>
      <c r="K4" s="12">
        <v>15</v>
      </c>
      <c r="L4" s="21" t="b">
        <v>0</v>
      </c>
      <c r="M4" s="21"/>
      <c r="N4" s="21">
        <v>0</v>
      </c>
      <c r="O4" s="21" t="b">
        <v>0</v>
      </c>
      <c r="P4" s="21"/>
      <c r="Q4" s="21">
        <v>0</v>
      </c>
      <c r="R4" s="21" t="b">
        <v>0</v>
      </c>
      <c r="S4" s="21"/>
      <c r="T4" s="21">
        <v>0</v>
      </c>
      <c r="U4" s="21" t="b">
        <v>0</v>
      </c>
      <c r="V4" s="23" t="s">
        <v>66</v>
      </c>
      <c r="W4" s="21">
        <v>0</v>
      </c>
      <c r="X4" s="14" t="s">
        <v>71</v>
      </c>
      <c r="Y4" s="13" t="s">
        <v>54</v>
      </c>
      <c r="Z4" s="14">
        <v>1</v>
      </c>
      <c r="AA4" s="14">
        <v>0.57142857142857095</v>
      </c>
      <c r="AB4" s="14" t="s">
        <v>72</v>
      </c>
      <c r="AC4" s="13" t="s">
        <v>54</v>
      </c>
      <c r="AD4" s="14">
        <v>4</v>
      </c>
      <c r="AE4" s="14">
        <v>3.4285714285714302</v>
      </c>
      <c r="AF4" s="14" t="s">
        <v>73</v>
      </c>
      <c r="AG4" s="14">
        <v>4</v>
      </c>
      <c r="AH4" s="14" t="s">
        <v>74</v>
      </c>
      <c r="AI4" s="14">
        <v>4</v>
      </c>
      <c r="AJ4" s="14"/>
      <c r="AK4" s="14">
        <v>0</v>
      </c>
      <c r="AL4" s="15" t="s">
        <v>57</v>
      </c>
      <c r="AM4" s="25" t="s">
        <v>75</v>
      </c>
      <c r="AN4" s="15">
        <v>4</v>
      </c>
      <c r="AO4" s="15" t="s">
        <v>76</v>
      </c>
      <c r="AP4" s="26" t="s">
        <v>77</v>
      </c>
      <c r="AQ4" s="15">
        <v>3</v>
      </c>
      <c r="AR4" s="15" t="s">
        <v>57</v>
      </c>
      <c r="AS4" s="16" t="s">
        <v>78</v>
      </c>
      <c r="AT4" s="15">
        <v>4</v>
      </c>
      <c r="AU4" s="15" t="s">
        <v>59</v>
      </c>
      <c r="AV4" s="15"/>
      <c r="AW4" s="15">
        <v>0</v>
      </c>
      <c r="AX4" s="15" t="s">
        <v>79</v>
      </c>
      <c r="AY4" s="16" t="s">
        <v>80</v>
      </c>
      <c r="AZ4" s="15">
        <v>1.5</v>
      </c>
      <c r="BA4" s="15" t="s">
        <v>57</v>
      </c>
      <c r="BB4" s="15" t="s">
        <v>81</v>
      </c>
      <c r="BC4" s="15">
        <v>2</v>
      </c>
      <c r="BD4" s="17" t="b">
        <v>1</v>
      </c>
      <c r="BE4" s="27" t="s">
        <v>82</v>
      </c>
      <c r="BF4" s="17">
        <v>3</v>
      </c>
      <c r="BG4" s="17" t="b">
        <v>1</v>
      </c>
      <c r="BH4" s="27" t="s">
        <v>82</v>
      </c>
      <c r="BI4" s="17">
        <v>3</v>
      </c>
      <c r="BJ4" s="17" t="b">
        <v>1</v>
      </c>
      <c r="BK4" s="27" t="s">
        <v>83</v>
      </c>
      <c r="BL4" s="17">
        <v>6</v>
      </c>
      <c r="BM4" s="19" t="s">
        <v>84</v>
      </c>
      <c r="BN4" s="20" t="s">
        <v>85</v>
      </c>
      <c r="BO4" s="19">
        <v>6</v>
      </c>
      <c r="BP4" s="24">
        <f t="shared" si="0"/>
        <v>84.5</v>
      </c>
      <c r="BQ4" s="30">
        <f t="shared" ref="BQ4:BQ32" si="1">(G4+K4+N4+Q4+T4+W4)/40</f>
        <v>1</v>
      </c>
      <c r="BR4" s="30">
        <f t="shared" ref="BR4:BR32" si="2">(AA4+AE4+AG4+AI4+AK4+AN4+AQ4+AT4+AW4+AZ4+BC4+BF4+BI4+BL4+BO4)/60</f>
        <v>0.7416666666666667</v>
      </c>
    </row>
    <row r="5" spans="1:70" ht="14.25" customHeight="1">
      <c r="A5" s="8" t="s">
        <v>86</v>
      </c>
      <c r="B5" s="8" t="s">
        <v>87</v>
      </c>
      <c r="C5" s="8" t="s">
        <v>48</v>
      </c>
      <c r="D5" s="8" t="s">
        <v>49</v>
      </c>
      <c r="E5" s="10"/>
      <c r="F5" s="10"/>
      <c r="G5" s="12">
        <v>0</v>
      </c>
      <c r="H5" s="10">
        <v>0.8</v>
      </c>
      <c r="I5" s="10" t="s">
        <v>51</v>
      </c>
      <c r="J5" s="11" t="s">
        <v>52</v>
      </c>
      <c r="K5" s="12">
        <v>7.5</v>
      </c>
      <c r="L5" s="21" t="b">
        <v>0</v>
      </c>
      <c r="M5" s="21"/>
      <c r="N5" s="21">
        <v>0</v>
      </c>
      <c r="O5" s="21" t="b">
        <v>0</v>
      </c>
      <c r="P5" s="21"/>
      <c r="Q5" s="21">
        <v>0</v>
      </c>
      <c r="R5" s="21" t="b">
        <v>1</v>
      </c>
      <c r="S5" s="23" t="s">
        <v>97</v>
      </c>
      <c r="T5" s="21">
        <v>-3</v>
      </c>
      <c r="U5" s="21" t="b">
        <v>0</v>
      </c>
      <c r="V5" s="23" t="s">
        <v>66</v>
      </c>
      <c r="W5" s="21">
        <v>0</v>
      </c>
      <c r="X5" s="14"/>
      <c r="Y5" s="13" t="s">
        <v>54</v>
      </c>
      <c r="Z5" s="14">
        <v>0</v>
      </c>
      <c r="AA5" s="14">
        <v>0</v>
      </c>
      <c r="AB5" s="14" t="s">
        <v>88</v>
      </c>
      <c r="AC5" s="13" t="s">
        <v>54</v>
      </c>
      <c r="AD5" s="14">
        <v>4</v>
      </c>
      <c r="AE5" s="14">
        <v>3.4285714285714302</v>
      </c>
      <c r="AF5" s="14" t="s">
        <v>89</v>
      </c>
      <c r="AG5" s="14">
        <v>4</v>
      </c>
      <c r="AH5" s="14" t="s">
        <v>74</v>
      </c>
      <c r="AI5" s="14">
        <v>4</v>
      </c>
      <c r="AJ5" s="14"/>
      <c r="AK5" s="14">
        <v>0</v>
      </c>
      <c r="AL5" s="15" t="s">
        <v>90</v>
      </c>
      <c r="AM5" s="15" t="s">
        <v>91</v>
      </c>
      <c r="AN5" s="15">
        <v>0.5</v>
      </c>
      <c r="AO5" s="15" t="s">
        <v>59</v>
      </c>
      <c r="AP5" s="15"/>
      <c r="AQ5" s="15">
        <v>0</v>
      </c>
      <c r="AR5" s="15" t="s">
        <v>92</v>
      </c>
      <c r="AS5" s="26" t="s">
        <v>93</v>
      </c>
      <c r="AT5" s="15">
        <v>2</v>
      </c>
      <c r="AU5" s="15" t="s">
        <v>59</v>
      </c>
      <c r="AV5" s="15"/>
      <c r="AW5" s="15">
        <v>0</v>
      </c>
      <c r="AX5" s="15" t="s">
        <v>59</v>
      </c>
      <c r="AY5" s="15"/>
      <c r="AZ5" s="15">
        <v>0</v>
      </c>
      <c r="BA5" s="15" t="s">
        <v>59</v>
      </c>
      <c r="BB5" s="15"/>
      <c r="BC5" s="15">
        <v>0</v>
      </c>
      <c r="BD5" s="17" t="b">
        <v>1</v>
      </c>
      <c r="BE5" s="18" t="s">
        <v>94</v>
      </c>
      <c r="BF5" s="17">
        <v>3</v>
      </c>
      <c r="BG5" s="17" t="b">
        <v>1</v>
      </c>
      <c r="BH5" s="18" t="s">
        <v>95</v>
      </c>
      <c r="BI5" s="17">
        <v>3</v>
      </c>
      <c r="BJ5" s="17" t="b">
        <v>0</v>
      </c>
      <c r="BK5" s="17"/>
      <c r="BL5" s="17">
        <v>0</v>
      </c>
      <c r="BM5" s="19" t="s">
        <v>96</v>
      </c>
      <c r="BN5" s="19"/>
      <c r="BO5" s="19">
        <v>0</v>
      </c>
      <c r="BP5" s="24">
        <f t="shared" si="0"/>
        <v>24.428571428571431</v>
      </c>
      <c r="BQ5" s="30">
        <f t="shared" si="1"/>
        <v>0.1125</v>
      </c>
      <c r="BR5" s="30">
        <f t="shared" si="2"/>
        <v>0.33214285714285718</v>
      </c>
    </row>
    <row r="6" spans="1:70" ht="14.25" customHeight="1">
      <c r="A6" s="8" t="s">
        <v>98</v>
      </c>
      <c r="B6" s="8" t="s">
        <v>99</v>
      </c>
      <c r="C6" s="8" t="s">
        <v>48</v>
      </c>
      <c r="D6" s="8" t="s">
        <v>49</v>
      </c>
      <c r="E6" s="10">
        <v>0.44</v>
      </c>
      <c r="F6" s="11" t="s">
        <v>100</v>
      </c>
      <c r="G6" s="12">
        <v>15</v>
      </c>
      <c r="H6" s="10">
        <v>1</v>
      </c>
      <c r="I6" s="10" t="s">
        <v>81</v>
      </c>
      <c r="J6" s="11" t="s">
        <v>101</v>
      </c>
      <c r="K6" s="12">
        <v>15</v>
      </c>
      <c r="L6" s="21" t="b">
        <v>0</v>
      </c>
      <c r="M6" s="21"/>
      <c r="N6" s="21">
        <v>0</v>
      </c>
      <c r="O6" s="21" t="b">
        <v>0</v>
      </c>
      <c r="P6" s="21"/>
      <c r="Q6" s="21">
        <v>0</v>
      </c>
      <c r="R6" s="21" t="b">
        <v>0</v>
      </c>
      <c r="S6" s="21"/>
      <c r="T6" s="21">
        <v>0</v>
      </c>
      <c r="U6" s="21" t="b">
        <v>0</v>
      </c>
      <c r="V6" s="23" t="s">
        <v>66</v>
      </c>
      <c r="W6" s="21">
        <v>0</v>
      </c>
      <c r="X6" s="13" t="s">
        <v>102</v>
      </c>
      <c r="Y6" s="13" t="s">
        <v>54</v>
      </c>
      <c r="Z6" s="14">
        <v>1</v>
      </c>
      <c r="AA6" s="14">
        <v>0.57142857142857095</v>
      </c>
      <c r="AB6" s="14" t="s">
        <v>103</v>
      </c>
      <c r="AC6" s="13" t="s">
        <v>54</v>
      </c>
      <c r="AD6" s="14">
        <v>3</v>
      </c>
      <c r="AE6" s="14">
        <v>2.5714285714285698</v>
      </c>
      <c r="AF6" s="14" t="s">
        <v>104</v>
      </c>
      <c r="AG6" s="14">
        <v>4</v>
      </c>
      <c r="AH6" s="14" t="s">
        <v>74</v>
      </c>
      <c r="AI6" s="14">
        <v>4</v>
      </c>
      <c r="AJ6" s="14" t="s">
        <v>102</v>
      </c>
      <c r="AK6" s="14">
        <v>2</v>
      </c>
      <c r="AL6" s="15" t="s">
        <v>57</v>
      </c>
      <c r="AM6" s="15" t="s">
        <v>105</v>
      </c>
      <c r="AN6" s="15">
        <v>4</v>
      </c>
      <c r="AO6" s="15" t="s">
        <v>106</v>
      </c>
      <c r="AP6" s="26" t="s">
        <v>107</v>
      </c>
      <c r="AQ6" s="15">
        <v>4</v>
      </c>
      <c r="AR6" s="15" t="s">
        <v>57</v>
      </c>
      <c r="AS6" s="26" t="s">
        <v>108</v>
      </c>
      <c r="AT6" s="15">
        <v>4</v>
      </c>
      <c r="AU6" s="15" t="s">
        <v>109</v>
      </c>
      <c r="AV6" s="26" t="s">
        <v>110</v>
      </c>
      <c r="AW6" s="15">
        <v>3</v>
      </c>
      <c r="AX6" s="15" t="s">
        <v>57</v>
      </c>
      <c r="AY6" s="26" t="s">
        <v>111</v>
      </c>
      <c r="AZ6" s="15">
        <v>3</v>
      </c>
      <c r="BA6" s="15" t="s">
        <v>57</v>
      </c>
      <c r="BB6" s="16" t="s">
        <v>112</v>
      </c>
      <c r="BC6" s="15">
        <v>2</v>
      </c>
      <c r="BD6" s="17" t="b">
        <v>1</v>
      </c>
      <c r="BE6" s="27" t="s">
        <v>113</v>
      </c>
      <c r="BF6" s="17">
        <v>3</v>
      </c>
      <c r="BG6" s="17" t="b">
        <v>1</v>
      </c>
      <c r="BH6" s="27" t="s">
        <v>113</v>
      </c>
      <c r="BI6" s="17">
        <v>3</v>
      </c>
      <c r="BJ6" s="17" t="b">
        <v>1</v>
      </c>
      <c r="BK6" s="27" t="s">
        <v>83</v>
      </c>
      <c r="BL6" s="17">
        <v>6</v>
      </c>
      <c r="BM6" s="19" t="s">
        <v>96</v>
      </c>
      <c r="BN6" s="19"/>
      <c r="BO6" s="19">
        <v>0</v>
      </c>
      <c r="BP6" s="24">
        <f t="shared" si="0"/>
        <v>75.142857142857139</v>
      </c>
      <c r="BQ6" s="30">
        <f t="shared" si="1"/>
        <v>0.75</v>
      </c>
      <c r="BR6" s="30">
        <f t="shared" si="2"/>
        <v>0.75238095238095226</v>
      </c>
    </row>
    <row r="7" spans="1:70" ht="14.25" customHeight="1">
      <c r="A7" s="8" t="s">
        <v>98</v>
      </c>
      <c r="B7" s="8" t="s">
        <v>114</v>
      </c>
      <c r="C7" s="8" t="s">
        <v>48</v>
      </c>
      <c r="D7" s="8" t="s">
        <v>49</v>
      </c>
      <c r="E7" s="10">
        <v>0.5</v>
      </c>
      <c r="F7" s="11" t="s">
        <v>115</v>
      </c>
      <c r="G7" s="12">
        <v>18.75</v>
      </c>
      <c r="H7" s="10">
        <v>1</v>
      </c>
      <c r="I7" s="10"/>
      <c r="J7" s="33" t="s">
        <v>316</v>
      </c>
      <c r="K7" s="12">
        <v>15</v>
      </c>
      <c r="L7" s="21" t="b">
        <v>0</v>
      </c>
      <c r="M7" s="21"/>
      <c r="N7" s="21">
        <v>0</v>
      </c>
      <c r="O7" s="21" t="b">
        <v>0</v>
      </c>
      <c r="P7" s="21"/>
      <c r="Q7" s="21">
        <v>0</v>
      </c>
      <c r="R7" s="21" t="b">
        <v>0</v>
      </c>
      <c r="S7" s="21"/>
      <c r="T7" s="21">
        <v>0</v>
      </c>
      <c r="U7" s="21" t="b">
        <v>0</v>
      </c>
      <c r="V7" s="23" t="s">
        <v>66</v>
      </c>
      <c r="W7" s="21">
        <v>0</v>
      </c>
      <c r="X7" s="14"/>
      <c r="Y7" s="13" t="s">
        <v>54</v>
      </c>
      <c r="Z7" s="14">
        <v>0</v>
      </c>
      <c r="AA7" s="14">
        <v>0</v>
      </c>
      <c r="AB7" s="14" t="s">
        <v>116</v>
      </c>
      <c r="AC7" s="13" t="s">
        <v>54</v>
      </c>
      <c r="AD7" s="14">
        <v>7</v>
      </c>
      <c r="AE7" s="14">
        <v>10</v>
      </c>
      <c r="AF7" s="14" t="s">
        <v>117</v>
      </c>
      <c r="AG7" s="14">
        <v>4</v>
      </c>
      <c r="AH7" s="14" t="s">
        <v>74</v>
      </c>
      <c r="AI7" s="14">
        <v>4</v>
      </c>
      <c r="AJ7" s="14"/>
      <c r="AK7" s="14">
        <v>0</v>
      </c>
      <c r="AL7" s="15" t="s">
        <v>57</v>
      </c>
      <c r="AM7" s="15" t="s">
        <v>105</v>
      </c>
      <c r="AN7" s="15">
        <v>4</v>
      </c>
      <c r="AO7" s="15" t="s">
        <v>118</v>
      </c>
      <c r="AP7" s="26" t="s">
        <v>119</v>
      </c>
      <c r="AQ7" s="15">
        <v>4</v>
      </c>
      <c r="AR7" s="15" t="s">
        <v>57</v>
      </c>
      <c r="AS7" s="16" t="s">
        <v>120</v>
      </c>
      <c r="AT7" s="15">
        <v>4</v>
      </c>
      <c r="AU7" s="15" t="s">
        <v>109</v>
      </c>
      <c r="AV7" s="26" t="s">
        <v>110</v>
      </c>
      <c r="AW7" s="15">
        <v>3</v>
      </c>
      <c r="AX7" s="15" t="s">
        <v>121</v>
      </c>
      <c r="AY7" s="16" t="s">
        <v>122</v>
      </c>
      <c r="AZ7" s="15">
        <v>3</v>
      </c>
      <c r="BA7" s="15" t="s">
        <v>57</v>
      </c>
      <c r="BB7" s="16" t="s">
        <v>123</v>
      </c>
      <c r="BC7" s="15">
        <v>2</v>
      </c>
      <c r="BD7" s="17" t="b">
        <v>1</v>
      </c>
      <c r="BE7" s="27" t="s">
        <v>124</v>
      </c>
      <c r="BF7" s="17">
        <v>3</v>
      </c>
      <c r="BG7" s="17" t="b">
        <v>1</v>
      </c>
      <c r="BH7" s="27" t="s">
        <v>124</v>
      </c>
      <c r="BI7" s="17">
        <v>3</v>
      </c>
      <c r="BJ7" s="17" t="b">
        <v>1</v>
      </c>
      <c r="BK7" s="27" t="s">
        <v>83</v>
      </c>
      <c r="BL7" s="17">
        <v>6</v>
      </c>
      <c r="BM7" s="19" t="s">
        <v>313</v>
      </c>
      <c r="BN7" s="32" t="s">
        <v>314</v>
      </c>
      <c r="BO7" s="19">
        <v>3</v>
      </c>
      <c r="BP7" s="24">
        <f t="shared" si="0"/>
        <v>86.75</v>
      </c>
      <c r="BQ7" s="30">
        <f t="shared" si="1"/>
        <v>0.84375</v>
      </c>
      <c r="BR7" s="30">
        <f t="shared" si="2"/>
        <v>0.8833333333333333</v>
      </c>
    </row>
    <row r="8" spans="1:70" ht="14.25" customHeight="1">
      <c r="A8" s="8" t="s">
        <v>125</v>
      </c>
      <c r="B8" s="8" t="s">
        <v>126</v>
      </c>
      <c r="C8" s="8" t="s">
        <v>48</v>
      </c>
      <c r="D8" s="8" t="s">
        <v>49</v>
      </c>
      <c r="E8" s="10">
        <v>0.5</v>
      </c>
      <c r="F8" s="11" t="s">
        <v>127</v>
      </c>
      <c r="G8" s="12">
        <v>18.75</v>
      </c>
      <c r="H8" s="10">
        <v>0.8</v>
      </c>
      <c r="I8" s="10" t="s">
        <v>51</v>
      </c>
      <c r="J8" s="11" t="s">
        <v>52</v>
      </c>
      <c r="K8" s="12">
        <v>7.5</v>
      </c>
      <c r="L8" s="21" t="b">
        <v>1</v>
      </c>
      <c r="M8" s="23" t="s">
        <v>136</v>
      </c>
      <c r="N8" s="21">
        <v>-3</v>
      </c>
      <c r="O8" s="21" t="b">
        <v>1</v>
      </c>
      <c r="P8" s="23" t="s">
        <v>137</v>
      </c>
      <c r="Q8" s="21">
        <v>-3</v>
      </c>
      <c r="R8" s="21" t="b">
        <v>1</v>
      </c>
      <c r="S8" s="23" t="s">
        <v>138</v>
      </c>
      <c r="T8" s="21">
        <v>-3</v>
      </c>
      <c r="U8" s="21" t="b">
        <v>0</v>
      </c>
      <c r="V8" s="23" t="s">
        <v>66</v>
      </c>
      <c r="W8" s="21">
        <v>0</v>
      </c>
      <c r="X8" s="13" t="s">
        <v>128</v>
      </c>
      <c r="Y8" s="13" t="s">
        <v>54</v>
      </c>
      <c r="Z8" s="14">
        <v>1</v>
      </c>
      <c r="AA8" s="14">
        <v>0.57142857142857095</v>
      </c>
      <c r="AB8" s="14" t="s">
        <v>129</v>
      </c>
      <c r="AC8" s="13" t="s">
        <v>54</v>
      </c>
      <c r="AD8" s="14">
        <v>4</v>
      </c>
      <c r="AE8" s="14">
        <v>3.4285714285714302</v>
      </c>
      <c r="AF8" s="14"/>
      <c r="AG8" s="14">
        <v>0</v>
      </c>
      <c r="AH8" s="14"/>
      <c r="AI8" s="14">
        <v>0</v>
      </c>
      <c r="AJ8" s="14" t="s">
        <v>130</v>
      </c>
      <c r="AK8" s="14">
        <v>2</v>
      </c>
      <c r="AL8" s="15" t="s">
        <v>57</v>
      </c>
      <c r="AM8" s="15" t="s">
        <v>105</v>
      </c>
      <c r="AN8" s="15">
        <v>4</v>
      </c>
      <c r="AO8" s="15" t="s">
        <v>57</v>
      </c>
      <c r="AP8" s="26" t="s">
        <v>131</v>
      </c>
      <c r="AQ8" s="15">
        <v>4</v>
      </c>
      <c r="AR8" s="15" t="s">
        <v>57</v>
      </c>
      <c r="AS8" s="16" t="s">
        <v>132</v>
      </c>
      <c r="AT8" s="15">
        <v>4</v>
      </c>
      <c r="AU8" s="15" t="s">
        <v>59</v>
      </c>
      <c r="AV8" s="15"/>
      <c r="AW8" s="15">
        <v>0</v>
      </c>
      <c r="AX8" s="15" t="s">
        <v>57</v>
      </c>
      <c r="AY8" s="16" t="s">
        <v>133</v>
      </c>
      <c r="AZ8" s="15">
        <v>3</v>
      </c>
      <c r="BA8" s="15" t="s">
        <v>59</v>
      </c>
      <c r="BB8" s="15"/>
      <c r="BC8" s="15">
        <v>0</v>
      </c>
      <c r="BD8" s="17" t="b">
        <v>1</v>
      </c>
      <c r="BE8" s="27" t="s">
        <v>134</v>
      </c>
      <c r="BF8" s="17">
        <v>3</v>
      </c>
      <c r="BG8" s="17" t="b">
        <v>1</v>
      </c>
      <c r="BH8" s="27" t="s">
        <v>134</v>
      </c>
      <c r="BI8" s="17">
        <v>3</v>
      </c>
      <c r="BJ8" s="17" t="b">
        <v>1</v>
      </c>
      <c r="BK8" s="27" t="s">
        <v>83</v>
      </c>
      <c r="BL8" s="17">
        <v>6</v>
      </c>
      <c r="BM8" s="19" t="s">
        <v>135</v>
      </c>
      <c r="BN8" s="19" t="s">
        <v>81</v>
      </c>
      <c r="BO8" s="19">
        <v>3</v>
      </c>
      <c r="BP8" s="24">
        <f t="shared" si="0"/>
        <v>53.25</v>
      </c>
      <c r="BQ8" s="30">
        <f t="shared" si="1"/>
        <v>0.43125000000000002</v>
      </c>
      <c r="BR8" s="30">
        <f t="shared" si="2"/>
        <v>0.6</v>
      </c>
    </row>
    <row r="9" spans="1:70" ht="14.25" customHeight="1">
      <c r="A9" s="8" t="s">
        <v>125</v>
      </c>
      <c r="B9" s="8" t="s">
        <v>139</v>
      </c>
      <c r="C9" s="8" t="s">
        <v>48</v>
      </c>
      <c r="D9" s="8" t="s">
        <v>49</v>
      </c>
      <c r="E9" s="10">
        <v>0.7</v>
      </c>
      <c r="F9" s="11" t="s">
        <v>140</v>
      </c>
      <c r="G9" s="12">
        <v>25</v>
      </c>
      <c r="H9" s="10">
        <v>0.8</v>
      </c>
      <c r="I9" s="10" t="s">
        <v>51</v>
      </c>
      <c r="J9" s="11" t="s">
        <v>52</v>
      </c>
      <c r="K9" s="12">
        <v>7.5</v>
      </c>
      <c r="L9" s="21" t="b">
        <v>1</v>
      </c>
      <c r="M9" s="23" t="s">
        <v>149</v>
      </c>
      <c r="N9" s="21">
        <v>-3</v>
      </c>
      <c r="O9" s="21" t="b">
        <v>1</v>
      </c>
      <c r="P9" s="22" t="s">
        <v>150</v>
      </c>
      <c r="Q9" s="21">
        <v>-3</v>
      </c>
      <c r="R9" s="21" t="b">
        <v>1</v>
      </c>
      <c r="S9" s="22" t="s">
        <v>151</v>
      </c>
      <c r="T9" s="21">
        <v>-3</v>
      </c>
      <c r="U9" s="21" t="b">
        <v>0</v>
      </c>
      <c r="V9" s="23" t="s">
        <v>66</v>
      </c>
      <c r="W9" s="21">
        <v>0</v>
      </c>
      <c r="X9" s="14" t="s">
        <v>141</v>
      </c>
      <c r="Y9" s="13" t="s">
        <v>54</v>
      </c>
      <c r="Z9" s="14">
        <v>1</v>
      </c>
      <c r="AA9" s="14">
        <v>0.57142857142857095</v>
      </c>
      <c r="AB9" s="14" t="s">
        <v>142</v>
      </c>
      <c r="AC9" s="13" t="s">
        <v>54</v>
      </c>
      <c r="AD9" s="14">
        <v>5</v>
      </c>
      <c r="AE9" s="14">
        <v>4.28571428571429</v>
      </c>
      <c r="AF9" s="14" t="s">
        <v>317</v>
      </c>
      <c r="AG9" s="14">
        <v>4</v>
      </c>
      <c r="AH9" s="14"/>
      <c r="AI9" s="14">
        <v>0</v>
      </c>
      <c r="AJ9" s="14"/>
      <c r="AK9" s="14">
        <v>0</v>
      </c>
      <c r="AL9" s="15" t="s">
        <v>57</v>
      </c>
      <c r="AM9" s="15" t="s">
        <v>143</v>
      </c>
      <c r="AN9" s="15">
        <v>4</v>
      </c>
      <c r="AO9" s="15" t="s">
        <v>57</v>
      </c>
      <c r="AP9" s="16" t="s">
        <v>144</v>
      </c>
      <c r="AQ9" s="15">
        <v>4</v>
      </c>
      <c r="AR9" s="15" t="s">
        <v>57</v>
      </c>
      <c r="AS9" s="26" t="s">
        <v>145</v>
      </c>
      <c r="AT9" s="15">
        <v>4</v>
      </c>
      <c r="AU9" s="15" t="s">
        <v>59</v>
      </c>
      <c r="AV9" s="15"/>
      <c r="AW9" s="15">
        <v>0</v>
      </c>
      <c r="AX9" s="15" t="s">
        <v>146</v>
      </c>
      <c r="AY9" s="16" t="s">
        <v>147</v>
      </c>
      <c r="AZ9" s="15">
        <v>3</v>
      </c>
      <c r="BA9" s="15" t="s">
        <v>59</v>
      </c>
      <c r="BB9" s="15"/>
      <c r="BC9" s="15">
        <v>0</v>
      </c>
      <c r="BD9" s="17" t="b">
        <v>1</v>
      </c>
      <c r="BE9" s="18" t="s">
        <v>148</v>
      </c>
      <c r="BF9" s="17">
        <v>3</v>
      </c>
      <c r="BG9" s="17" t="b">
        <v>1</v>
      </c>
      <c r="BH9" s="18" t="s">
        <v>148</v>
      </c>
      <c r="BI9" s="17">
        <v>3</v>
      </c>
      <c r="BJ9" s="17" t="b">
        <v>1</v>
      </c>
      <c r="BK9" s="27" t="s">
        <v>83</v>
      </c>
      <c r="BL9" s="17">
        <v>6</v>
      </c>
      <c r="BM9" s="19" t="s">
        <v>135</v>
      </c>
      <c r="BN9" s="19" t="s">
        <v>81</v>
      </c>
      <c r="BO9" s="19">
        <v>3</v>
      </c>
      <c r="BP9" s="24">
        <f t="shared" si="0"/>
        <v>62.357142857142861</v>
      </c>
      <c r="BQ9" s="30">
        <f t="shared" si="1"/>
        <v>0.58750000000000002</v>
      </c>
      <c r="BR9" s="30">
        <f t="shared" si="2"/>
        <v>0.64761904761904765</v>
      </c>
    </row>
    <row r="10" spans="1:70" ht="14.25" customHeight="1">
      <c r="A10" s="8" t="s">
        <v>152</v>
      </c>
      <c r="B10" s="8" t="s">
        <v>153</v>
      </c>
      <c r="C10" s="8" t="s">
        <v>154</v>
      </c>
      <c r="D10" s="8" t="s">
        <v>49</v>
      </c>
      <c r="E10" s="10">
        <v>0.5</v>
      </c>
      <c r="F10" s="29" t="s">
        <v>155</v>
      </c>
      <c r="G10" s="12">
        <v>18.75</v>
      </c>
      <c r="H10" s="10"/>
      <c r="I10" s="10"/>
      <c r="J10" s="28"/>
      <c r="K10" s="12">
        <v>0</v>
      </c>
      <c r="L10" s="21" t="b">
        <v>0</v>
      </c>
      <c r="M10" s="21"/>
      <c r="N10" s="21">
        <v>0</v>
      </c>
      <c r="O10" s="21" t="b">
        <v>0</v>
      </c>
      <c r="P10" s="21"/>
      <c r="Q10" s="21">
        <v>0</v>
      </c>
      <c r="R10" s="21" t="b">
        <v>0</v>
      </c>
      <c r="S10" s="21"/>
      <c r="T10" s="21">
        <v>0</v>
      </c>
      <c r="U10" s="21"/>
      <c r="V10" s="21"/>
      <c r="W10" s="21">
        <v>0</v>
      </c>
      <c r="X10" s="14" t="s">
        <v>156</v>
      </c>
      <c r="Y10" s="13" t="s">
        <v>54</v>
      </c>
      <c r="Z10" s="14">
        <v>4</v>
      </c>
      <c r="AA10" s="14">
        <v>2.28571428571429</v>
      </c>
      <c r="AB10" s="14" t="s">
        <v>157</v>
      </c>
      <c r="AC10" s="13" t="s">
        <v>54</v>
      </c>
      <c r="AD10" s="14">
        <v>3</v>
      </c>
      <c r="AE10" s="14">
        <v>2.5714285714285698</v>
      </c>
      <c r="AF10" s="14" t="s">
        <v>158</v>
      </c>
      <c r="AG10" s="14">
        <v>4</v>
      </c>
      <c r="AH10" s="14"/>
      <c r="AI10" s="14">
        <v>0</v>
      </c>
      <c r="AJ10" s="14"/>
      <c r="AK10" s="14">
        <v>0</v>
      </c>
      <c r="AL10" s="15" t="s">
        <v>57</v>
      </c>
      <c r="AM10" s="15" t="s">
        <v>105</v>
      </c>
      <c r="AN10" s="15">
        <v>4</v>
      </c>
      <c r="AO10" s="15" t="s">
        <v>159</v>
      </c>
      <c r="AP10" s="16" t="s">
        <v>160</v>
      </c>
      <c r="AQ10" s="15">
        <v>3</v>
      </c>
      <c r="AR10" s="15" t="s">
        <v>159</v>
      </c>
      <c r="AS10" s="16" t="s">
        <v>160</v>
      </c>
      <c r="AT10" s="15">
        <v>3</v>
      </c>
      <c r="AU10" s="15" t="s">
        <v>109</v>
      </c>
      <c r="AV10" s="15"/>
      <c r="AW10" s="15">
        <v>3</v>
      </c>
      <c r="AX10" s="15" t="s">
        <v>59</v>
      </c>
      <c r="AY10" s="15"/>
      <c r="AZ10" s="15">
        <v>0</v>
      </c>
      <c r="BA10" s="15" t="s">
        <v>59</v>
      </c>
      <c r="BB10" s="15"/>
      <c r="BC10" s="15">
        <v>0</v>
      </c>
      <c r="BD10" s="17" t="b">
        <v>0</v>
      </c>
      <c r="BE10" s="17"/>
      <c r="BF10" s="17">
        <v>0</v>
      </c>
      <c r="BG10" s="17" t="b">
        <v>0</v>
      </c>
      <c r="BH10" s="17"/>
      <c r="BI10" s="17">
        <v>0</v>
      </c>
      <c r="BJ10" s="17" t="b">
        <v>0</v>
      </c>
      <c r="BK10" s="17"/>
      <c r="BL10" s="17">
        <v>0</v>
      </c>
      <c r="BM10" s="19" t="s">
        <v>161</v>
      </c>
      <c r="BN10" s="20" t="s">
        <v>162</v>
      </c>
      <c r="BO10" s="19">
        <v>3</v>
      </c>
      <c r="BP10" s="24">
        <f t="shared" si="0"/>
        <v>43.607142857142861</v>
      </c>
      <c r="BQ10" s="30">
        <f t="shared" si="1"/>
        <v>0.46875</v>
      </c>
      <c r="BR10" s="30">
        <f t="shared" si="2"/>
        <v>0.41428571428571437</v>
      </c>
    </row>
    <row r="11" spans="1:70" ht="14.25" customHeight="1">
      <c r="A11" s="8" t="s">
        <v>163</v>
      </c>
      <c r="B11" s="8" t="s">
        <v>164</v>
      </c>
      <c r="C11" s="8" t="s">
        <v>154</v>
      </c>
      <c r="D11" s="8" t="s">
        <v>49</v>
      </c>
      <c r="E11" s="10"/>
      <c r="F11" s="10"/>
      <c r="G11" s="12">
        <v>0</v>
      </c>
      <c r="H11" s="10"/>
      <c r="I11" s="10"/>
      <c r="J11" s="28"/>
      <c r="K11" s="12">
        <v>0</v>
      </c>
      <c r="L11" s="21" t="b">
        <v>0</v>
      </c>
      <c r="M11" s="21"/>
      <c r="N11" s="21">
        <v>0</v>
      </c>
      <c r="O11" s="21" t="b">
        <v>0</v>
      </c>
      <c r="P11" s="21"/>
      <c r="Q11" s="21">
        <v>0</v>
      </c>
      <c r="R11" s="21" t="b">
        <v>0</v>
      </c>
      <c r="S11" s="21"/>
      <c r="T11" s="21">
        <v>0</v>
      </c>
      <c r="U11" s="21"/>
      <c r="V11" s="21"/>
      <c r="W11" s="21">
        <v>0</v>
      </c>
      <c r="X11" s="14"/>
      <c r="Y11" s="13" t="s">
        <v>54</v>
      </c>
      <c r="Z11" s="14">
        <v>0</v>
      </c>
      <c r="AA11" s="14">
        <v>0</v>
      </c>
      <c r="AB11" s="14" t="s">
        <v>165</v>
      </c>
      <c r="AC11" s="13" t="s">
        <v>54</v>
      </c>
      <c r="AD11" s="14">
        <v>3</v>
      </c>
      <c r="AE11" s="14">
        <v>2.5714285714285698</v>
      </c>
      <c r="AF11" s="14"/>
      <c r="AG11" s="14">
        <v>0</v>
      </c>
      <c r="AH11" s="14" t="s">
        <v>166</v>
      </c>
      <c r="AI11" s="14">
        <v>4</v>
      </c>
      <c r="AJ11" s="14"/>
      <c r="AK11" s="14">
        <v>0</v>
      </c>
      <c r="AL11" s="15" t="s">
        <v>90</v>
      </c>
      <c r="AM11" s="15" t="s">
        <v>105</v>
      </c>
      <c r="AN11" s="15">
        <v>0.5</v>
      </c>
      <c r="AO11" s="15" t="s">
        <v>159</v>
      </c>
      <c r="AP11" s="16" t="s">
        <v>167</v>
      </c>
      <c r="AQ11" s="15">
        <v>3</v>
      </c>
      <c r="AR11" s="15" t="s">
        <v>159</v>
      </c>
      <c r="AS11" s="16" t="s">
        <v>167</v>
      </c>
      <c r="AT11" s="15">
        <v>3</v>
      </c>
      <c r="AU11" s="15" t="s">
        <v>109</v>
      </c>
      <c r="AV11" s="15"/>
      <c r="AW11" s="15">
        <v>3</v>
      </c>
      <c r="AX11" s="15" t="s">
        <v>59</v>
      </c>
      <c r="AY11" s="15"/>
      <c r="AZ11" s="15">
        <v>0</v>
      </c>
      <c r="BA11" s="15" t="s">
        <v>59</v>
      </c>
      <c r="BB11" s="15"/>
      <c r="BC11" s="15">
        <v>0</v>
      </c>
      <c r="BD11" s="17" t="b">
        <v>0</v>
      </c>
      <c r="BE11" s="17"/>
      <c r="BF11" s="17">
        <v>0</v>
      </c>
      <c r="BG11" s="17" t="b">
        <v>0</v>
      </c>
      <c r="BH11" s="17"/>
      <c r="BI11" s="17">
        <v>0</v>
      </c>
      <c r="BJ11" s="17" t="b">
        <v>0</v>
      </c>
      <c r="BK11" s="17"/>
      <c r="BL11" s="17">
        <v>0</v>
      </c>
      <c r="BM11" s="19" t="s">
        <v>96</v>
      </c>
      <c r="BN11" s="19"/>
      <c r="BO11" s="19">
        <v>0</v>
      </c>
      <c r="BP11" s="24">
        <f t="shared" si="0"/>
        <v>16.071428571428569</v>
      </c>
      <c r="BQ11" s="30">
        <f t="shared" si="1"/>
        <v>0</v>
      </c>
      <c r="BR11" s="30">
        <f t="shared" si="2"/>
        <v>0.26785714285714285</v>
      </c>
    </row>
    <row r="12" spans="1:70" ht="14.25" customHeight="1">
      <c r="A12" s="8" t="s">
        <v>168</v>
      </c>
      <c r="B12" s="8" t="s">
        <v>169</v>
      </c>
      <c r="C12" s="8" t="s">
        <v>154</v>
      </c>
      <c r="D12" s="8" t="s">
        <v>49</v>
      </c>
      <c r="E12" s="10"/>
      <c r="F12" s="10"/>
      <c r="G12" s="12">
        <v>0</v>
      </c>
      <c r="H12" s="10">
        <v>1</v>
      </c>
      <c r="I12" s="10"/>
      <c r="J12" s="11" t="s">
        <v>170</v>
      </c>
      <c r="K12" s="12">
        <v>15</v>
      </c>
      <c r="L12" s="21" t="b">
        <v>0</v>
      </c>
      <c r="M12" s="21"/>
      <c r="N12" s="21">
        <v>0</v>
      </c>
      <c r="O12" s="21" t="b">
        <v>0</v>
      </c>
      <c r="P12" s="21"/>
      <c r="Q12" s="21">
        <v>0</v>
      </c>
      <c r="R12" s="21" t="b">
        <v>0</v>
      </c>
      <c r="S12" s="21"/>
      <c r="T12" s="21">
        <v>0</v>
      </c>
      <c r="U12" s="21"/>
      <c r="V12" s="21"/>
      <c r="W12" s="21">
        <v>0</v>
      </c>
      <c r="X12" s="14" t="s">
        <v>171</v>
      </c>
      <c r="Y12" s="13" t="s">
        <v>54</v>
      </c>
      <c r="Z12" s="14">
        <v>7</v>
      </c>
      <c r="AA12" s="14">
        <v>4</v>
      </c>
      <c r="AB12" s="14" t="s">
        <v>172</v>
      </c>
      <c r="AC12" s="13" t="s">
        <v>54</v>
      </c>
      <c r="AD12" s="14">
        <v>4</v>
      </c>
      <c r="AE12" s="14">
        <v>3.4285714285714302</v>
      </c>
      <c r="AF12" s="14" t="s">
        <v>173</v>
      </c>
      <c r="AG12" s="14">
        <v>4</v>
      </c>
      <c r="AH12" s="14"/>
      <c r="AI12" s="14">
        <v>0</v>
      </c>
      <c r="AJ12" s="14"/>
      <c r="AK12" s="14">
        <v>0</v>
      </c>
      <c r="AL12" s="15" t="s">
        <v>90</v>
      </c>
      <c r="AM12" s="15" t="s">
        <v>105</v>
      </c>
      <c r="AN12" s="15">
        <v>0.5</v>
      </c>
      <c r="AO12" s="15" t="s">
        <v>159</v>
      </c>
      <c r="AP12" s="16" t="s">
        <v>174</v>
      </c>
      <c r="AQ12" s="15">
        <v>3</v>
      </c>
      <c r="AR12" s="15" t="s">
        <v>159</v>
      </c>
      <c r="AS12" s="16" t="s">
        <v>174</v>
      </c>
      <c r="AT12" s="15">
        <v>3</v>
      </c>
      <c r="AU12" s="15" t="s">
        <v>109</v>
      </c>
      <c r="AV12" s="15"/>
      <c r="AW12" s="15">
        <v>3</v>
      </c>
      <c r="AX12" s="15" t="s">
        <v>59</v>
      </c>
      <c r="AY12" s="15"/>
      <c r="AZ12" s="15">
        <v>0</v>
      </c>
      <c r="BA12" s="15" t="s">
        <v>59</v>
      </c>
      <c r="BB12" s="15"/>
      <c r="BC12" s="15">
        <v>0</v>
      </c>
      <c r="BD12" s="17" t="b">
        <v>0</v>
      </c>
      <c r="BE12" s="17"/>
      <c r="BF12" s="17">
        <v>0</v>
      </c>
      <c r="BG12" s="17" t="b">
        <v>0</v>
      </c>
      <c r="BH12" s="17"/>
      <c r="BI12" s="17">
        <v>0</v>
      </c>
      <c r="BJ12" s="17" t="b">
        <v>0</v>
      </c>
      <c r="BK12" s="17"/>
      <c r="BL12" s="17">
        <v>0</v>
      </c>
      <c r="BM12" s="19" t="s">
        <v>96</v>
      </c>
      <c r="BN12" s="19"/>
      <c r="BO12" s="19">
        <v>0</v>
      </c>
      <c r="BP12" s="24">
        <f t="shared" si="0"/>
        <v>35.928571428571431</v>
      </c>
      <c r="BQ12" s="30">
        <f t="shared" si="1"/>
        <v>0.375</v>
      </c>
      <c r="BR12" s="30">
        <f t="shared" si="2"/>
        <v>0.34880952380952385</v>
      </c>
    </row>
    <row r="13" spans="1:70" ht="14.25" customHeight="1">
      <c r="A13" s="8" t="s">
        <v>175</v>
      </c>
      <c r="B13" s="8" t="s">
        <v>176</v>
      </c>
      <c r="C13" s="8" t="s">
        <v>154</v>
      </c>
      <c r="D13" s="8" t="s">
        <v>49</v>
      </c>
      <c r="E13" s="10"/>
      <c r="F13" s="10"/>
      <c r="G13" s="12">
        <v>0</v>
      </c>
      <c r="H13" s="10"/>
      <c r="I13" s="10"/>
      <c r="J13" s="28"/>
      <c r="K13" s="12">
        <v>0</v>
      </c>
      <c r="L13" s="21" t="b">
        <v>0</v>
      </c>
      <c r="M13" s="21"/>
      <c r="N13" s="21">
        <v>0</v>
      </c>
      <c r="O13" s="21" t="b">
        <v>0</v>
      </c>
      <c r="P13" s="21"/>
      <c r="Q13" s="21">
        <v>0</v>
      </c>
      <c r="R13" s="21" t="b">
        <v>0</v>
      </c>
      <c r="S13" s="21"/>
      <c r="T13" s="21">
        <v>0</v>
      </c>
      <c r="U13" s="21"/>
      <c r="V13" s="21"/>
      <c r="W13" s="21">
        <v>0</v>
      </c>
      <c r="X13" s="14" t="s">
        <v>177</v>
      </c>
      <c r="Y13" s="13" t="s">
        <v>54</v>
      </c>
      <c r="Z13" s="14">
        <v>1</v>
      </c>
      <c r="AA13" s="14">
        <v>0.57142857142857095</v>
      </c>
      <c r="AB13" s="14" t="s">
        <v>178</v>
      </c>
      <c r="AC13" s="13" t="s">
        <v>54</v>
      </c>
      <c r="AD13" s="14">
        <v>3</v>
      </c>
      <c r="AE13" s="14">
        <v>2.5714285714285698</v>
      </c>
      <c r="AF13" s="14"/>
      <c r="AG13" s="14">
        <v>0</v>
      </c>
      <c r="AH13" s="14" t="s">
        <v>179</v>
      </c>
      <c r="AI13" s="14">
        <v>4</v>
      </c>
      <c r="AJ13" s="14"/>
      <c r="AK13" s="14">
        <v>0</v>
      </c>
      <c r="AL13" s="15" t="s">
        <v>90</v>
      </c>
      <c r="AM13" s="15" t="s">
        <v>105</v>
      </c>
      <c r="AN13" s="15">
        <v>0.5</v>
      </c>
      <c r="AO13" s="15" t="s">
        <v>159</v>
      </c>
      <c r="AP13" s="16" t="s">
        <v>180</v>
      </c>
      <c r="AQ13" s="15">
        <v>3</v>
      </c>
      <c r="AR13" s="15" t="s">
        <v>159</v>
      </c>
      <c r="AS13" s="16" t="s">
        <v>180</v>
      </c>
      <c r="AT13" s="15">
        <v>3</v>
      </c>
      <c r="AU13" s="15" t="s">
        <v>109</v>
      </c>
      <c r="AV13" s="15"/>
      <c r="AW13" s="15">
        <v>3</v>
      </c>
      <c r="AX13" s="15" t="s">
        <v>59</v>
      </c>
      <c r="AY13" s="15"/>
      <c r="AZ13" s="15">
        <v>0</v>
      </c>
      <c r="BA13" s="15" t="s">
        <v>59</v>
      </c>
      <c r="BB13" s="15"/>
      <c r="BC13" s="15">
        <v>0</v>
      </c>
      <c r="BD13" s="17" t="b">
        <v>0</v>
      </c>
      <c r="BE13" s="17"/>
      <c r="BF13" s="17">
        <v>0</v>
      </c>
      <c r="BG13" s="17" t="b">
        <v>0</v>
      </c>
      <c r="BH13" s="17"/>
      <c r="BI13" s="17">
        <v>0</v>
      </c>
      <c r="BJ13" s="17" t="b">
        <v>0</v>
      </c>
      <c r="BK13" s="17"/>
      <c r="BL13" s="17">
        <v>0</v>
      </c>
      <c r="BM13" s="19" t="s">
        <v>96</v>
      </c>
      <c r="BN13" s="19"/>
      <c r="BO13" s="19">
        <v>0</v>
      </c>
      <c r="BP13" s="24">
        <f t="shared" si="0"/>
        <v>16.642857142857139</v>
      </c>
      <c r="BQ13" s="30">
        <f t="shared" si="1"/>
        <v>0</v>
      </c>
      <c r="BR13" s="30">
        <f t="shared" si="2"/>
        <v>0.27738095238095234</v>
      </c>
    </row>
    <row r="14" spans="1:70" ht="14.25" customHeight="1">
      <c r="A14" s="8" t="s">
        <v>181</v>
      </c>
      <c r="B14" s="8" t="s">
        <v>182</v>
      </c>
      <c r="C14" s="8" t="s">
        <v>154</v>
      </c>
      <c r="D14" s="8" t="s">
        <v>49</v>
      </c>
      <c r="E14" s="10"/>
      <c r="F14" s="10"/>
      <c r="G14" s="12">
        <v>0</v>
      </c>
      <c r="H14" s="10"/>
      <c r="I14" s="10"/>
      <c r="J14" s="28"/>
      <c r="K14" s="12">
        <v>0</v>
      </c>
      <c r="L14" s="21" t="b">
        <v>0</v>
      </c>
      <c r="M14" s="21"/>
      <c r="N14" s="21">
        <v>0</v>
      </c>
      <c r="O14" s="21" t="b">
        <v>0</v>
      </c>
      <c r="P14" s="21"/>
      <c r="Q14" s="21">
        <v>0</v>
      </c>
      <c r="R14" s="21" t="b">
        <v>0</v>
      </c>
      <c r="S14" s="21"/>
      <c r="T14" s="21">
        <v>0</v>
      </c>
      <c r="U14" s="21"/>
      <c r="V14" s="21"/>
      <c r="W14" s="21">
        <v>0</v>
      </c>
      <c r="X14" s="14"/>
      <c r="Y14" s="13" t="s">
        <v>54</v>
      </c>
      <c r="Z14" s="14">
        <v>0</v>
      </c>
      <c r="AA14" s="14">
        <v>0</v>
      </c>
      <c r="AB14" s="14" t="s">
        <v>183</v>
      </c>
      <c r="AC14" s="13" t="s">
        <v>54</v>
      </c>
      <c r="AD14" s="14">
        <v>2</v>
      </c>
      <c r="AE14" s="14">
        <v>1.71428571428571</v>
      </c>
      <c r="AF14" s="14"/>
      <c r="AG14" s="14">
        <v>0</v>
      </c>
      <c r="AH14" s="14"/>
      <c r="AI14" s="14">
        <v>0</v>
      </c>
      <c r="AJ14" s="14"/>
      <c r="AK14" s="14">
        <v>0</v>
      </c>
      <c r="AL14" s="15" t="s">
        <v>57</v>
      </c>
      <c r="AM14" s="15" t="s">
        <v>105</v>
      </c>
      <c r="AN14" s="15">
        <v>4</v>
      </c>
      <c r="AO14" s="15" t="s">
        <v>159</v>
      </c>
      <c r="AP14" s="16" t="s">
        <v>184</v>
      </c>
      <c r="AQ14" s="15">
        <v>3</v>
      </c>
      <c r="AR14" s="15" t="s">
        <v>159</v>
      </c>
      <c r="AS14" s="16" t="s">
        <v>184</v>
      </c>
      <c r="AT14" s="15">
        <v>3</v>
      </c>
      <c r="AU14" s="15" t="s">
        <v>109</v>
      </c>
      <c r="AV14" s="15"/>
      <c r="AW14" s="15">
        <v>3</v>
      </c>
      <c r="AX14" s="15" t="s">
        <v>59</v>
      </c>
      <c r="AY14" s="15"/>
      <c r="AZ14" s="15">
        <v>0</v>
      </c>
      <c r="BA14" s="15" t="s">
        <v>59</v>
      </c>
      <c r="BB14" s="15"/>
      <c r="BC14" s="15">
        <v>0</v>
      </c>
      <c r="BD14" s="17" t="b">
        <v>0</v>
      </c>
      <c r="BE14" s="17"/>
      <c r="BF14" s="17">
        <v>0</v>
      </c>
      <c r="BG14" s="17" t="b">
        <v>0</v>
      </c>
      <c r="BH14" s="17"/>
      <c r="BI14" s="17">
        <v>0</v>
      </c>
      <c r="BJ14" s="17" t="b">
        <v>0</v>
      </c>
      <c r="BK14" s="17"/>
      <c r="BL14" s="17">
        <v>0</v>
      </c>
      <c r="BM14" s="19" t="s">
        <v>96</v>
      </c>
      <c r="BN14" s="19"/>
      <c r="BO14" s="19">
        <v>0</v>
      </c>
      <c r="BP14" s="24">
        <f t="shared" si="0"/>
        <v>14.71428571428571</v>
      </c>
      <c r="BQ14" s="30">
        <f t="shared" si="1"/>
        <v>0</v>
      </c>
      <c r="BR14" s="30">
        <f t="shared" si="2"/>
        <v>0.24523809523809517</v>
      </c>
    </row>
    <row r="15" spans="1:70" ht="14.25" customHeight="1">
      <c r="A15" s="8" t="s">
        <v>67</v>
      </c>
      <c r="B15" s="8" t="s">
        <v>185</v>
      </c>
      <c r="C15" s="8" t="s">
        <v>186</v>
      </c>
      <c r="D15" s="8" t="s">
        <v>49</v>
      </c>
      <c r="E15" s="10"/>
      <c r="F15" s="11"/>
      <c r="G15" s="12">
        <v>0</v>
      </c>
      <c r="H15" s="10">
        <v>1</v>
      </c>
      <c r="I15" s="10" t="s">
        <v>69</v>
      </c>
      <c r="J15" s="11" t="s">
        <v>70</v>
      </c>
      <c r="K15" s="12">
        <v>15</v>
      </c>
      <c r="L15" s="21" t="b">
        <v>0</v>
      </c>
      <c r="M15" s="21"/>
      <c r="N15" s="21">
        <v>0</v>
      </c>
      <c r="O15" s="21" t="b">
        <v>0</v>
      </c>
      <c r="P15" s="21"/>
      <c r="Q15" s="21">
        <v>0</v>
      </c>
      <c r="R15" s="21" t="b">
        <v>0</v>
      </c>
      <c r="S15" s="21"/>
      <c r="T15" s="21">
        <v>0</v>
      </c>
      <c r="U15" s="21"/>
      <c r="V15" s="21"/>
      <c r="W15" s="21">
        <v>0</v>
      </c>
      <c r="X15" s="14" t="s">
        <v>187</v>
      </c>
      <c r="Y15" s="13" t="s">
        <v>54</v>
      </c>
      <c r="Z15" s="14">
        <v>2</v>
      </c>
      <c r="AA15" s="14">
        <v>1.1428571428571399</v>
      </c>
      <c r="AB15" s="14" t="s">
        <v>188</v>
      </c>
      <c r="AC15" s="13" t="s">
        <v>54</v>
      </c>
      <c r="AD15" s="14">
        <v>1</v>
      </c>
      <c r="AE15" s="14">
        <v>0.85714285714285998</v>
      </c>
      <c r="AF15" s="14"/>
      <c r="AG15" s="14">
        <v>0</v>
      </c>
      <c r="AH15" s="14" t="s">
        <v>74</v>
      </c>
      <c r="AI15" s="14">
        <v>4</v>
      </c>
      <c r="AJ15" s="14"/>
      <c r="AK15" s="14">
        <v>0</v>
      </c>
      <c r="AL15" s="15" t="s">
        <v>57</v>
      </c>
      <c r="AM15" s="16" t="s">
        <v>189</v>
      </c>
      <c r="AN15" s="15">
        <v>4</v>
      </c>
      <c r="AO15" s="15" t="s">
        <v>92</v>
      </c>
      <c r="AP15" s="16" t="s">
        <v>190</v>
      </c>
      <c r="AQ15" s="15">
        <v>2</v>
      </c>
      <c r="AR15" s="15" t="s">
        <v>92</v>
      </c>
      <c r="AS15" s="16" t="s">
        <v>190</v>
      </c>
      <c r="AT15" s="15">
        <v>2</v>
      </c>
      <c r="AU15" s="15" t="s">
        <v>59</v>
      </c>
      <c r="AV15" s="15"/>
      <c r="AW15" s="15">
        <v>0</v>
      </c>
      <c r="AX15" s="15" t="s">
        <v>59</v>
      </c>
      <c r="AY15" s="15"/>
      <c r="AZ15" s="15">
        <v>0</v>
      </c>
      <c r="BA15" s="15" t="s">
        <v>59</v>
      </c>
      <c r="BB15" s="15"/>
      <c r="BC15" s="15">
        <v>0</v>
      </c>
      <c r="BD15" s="17" t="b">
        <v>1</v>
      </c>
      <c r="BE15" s="27" t="s">
        <v>191</v>
      </c>
      <c r="BF15" s="17">
        <v>3</v>
      </c>
      <c r="BG15" s="17" t="b">
        <v>1</v>
      </c>
      <c r="BH15" s="27" t="s">
        <v>191</v>
      </c>
      <c r="BI15" s="17">
        <v>3</v>
      </c>
      <c r="BJ15" s="17" t="b">
        <v>1</v>
      </c>
      <c r="BK15" s="27" t="s">
        <v>192</v>
      </c>
      <c r="BL15" s="17">
        <v>6</v>
      </c>
      <c r="BM15" s="19" t="s">
        <v>193</v>
      </c>
      <c r="BN15" s="20" t="s">
        <v>194</v>
      </c>
      <c r="BO15" s="19">
        <v>3</v>
      </c>
      <c r="BP15" s="24">
        <f t="shared" si="0"/>
        <v>44</v>
      </c>
      <c r="BQ15" s="30">
        <f t="shared" si="1"/>
        <v>0.375</v>
      </c>
      <c r="BR15" s="30">
        <f t="shared" si="2"/>
        <v>0.48333333333333334</v>
      </c>
    </row>
    <row r="16" spans="1:70" ht="14.25" customHeight="1">
      <c r="A16" s="8" t="s">
        <v>195</v>
      </c>
      <c r="B16" s="8" t="s">
        <v>196</v>
      </c>
      <c r="C16" s="8" t="s">
        <v>186</v>
      </c>
      <c r="D16" s="8" t="s">
        <v>49</v>
      </c>
      <c r="E16" s="10"/>
      <c r="F16" s="10"/>
      <c r="G16" s="12">
        <v>0</v>
      </c>
      <c r="H16" s="10"/>
      <c r="I16" s="10"/>
      <c r="J16" s="28"/>
      <c r="K16" s="12">
        <v>0</v>
      </c>
      <c r="L16" s="21" t="b">
        <v>0</v>
      </c>
      <c r="M16" s="21"/>
      <c r="N16" s="21">
        <v>0</v>
      </c>
      <c r="O16" s="21" t="b">
        <v>0</v>
      </c>
      <c r="P16" s="21"/>
      <c r="Q16" s="21">
        <v>0</v>
      </c>
      <c r="R16" s="21" t="b">
        <v>0</v>
      </c>
      <c r="S16" s="21"/>
      <c r="T16" s="21">
        <v>0</v>
      </c>
      <c r="U16" s="21"/>
      <c r="V16" s="21"/>
      <c r="W16" s="21">
        <v>0</v>
      </c>
      <c r="X16" s="14"/>
      <c r="Y16" s="13" t="s">
        <v>54</v>
      </c>
      <c r="Z16" s="14">
        <v>0</v>
      </c>
      <c r="AA16" s="14">
        <v>0</v>
      </c>
      <c r="AB16" s="14"/>
      <c r="AC16" s="13" t="s">
        <v>54</v>
      </c>
      <c r="AD16" s="14">
        <v>0</v>
      </c>
      <c r="AE16" s="14">
        <v>0</v>
      </c>
      <c r="AF16" s="14"/>
      <c r="AG16" s="14">
        <v>0</v>
      </c>
      <c r="AH16" s="14"/>
      <c r="AI16" s="14">
        <v>0</v>
      </c>
      <c r="AJ16" s="14"/>
      <c r="AK16" s="14">
        <v>0</v>
      </c>
      <c r="AL16" s="15" t="s">
        <v>59</v>
      </c>
      <c r="AM16" s="15"/>
      <c r="AN16" s="15">
        <v>0</v>
      </c>
      <c r="AO16" s="15" t="s">
        <v>59</v>
      </c>
      <c r="AP16" s="15"/>
      <c r="AQ16" s="15">
        <v>0</v>
      </c>
      <c r="AR16" s="15" t="s">
        <v>59</v>
      </c>
      <c r="AS16" s="15"/>
      <c r="AT16" s="15">
        <v>0</v>
      </c>
      <c r="AU16" s="15" t="s">
        <v>59</v>
      </c>
      <c r="AV16" s="15"/>
      <c r="AW16" s="15">
        <v>0</v>
      </c>
      <c r="AX16" s="15" t="s">
        <v>59</v>
      </c>
      <c r="AY16" s="15"/>
      <c r="AZ16" s="15">
        <v>0</v>
      </c>
      <c r="BA16" s="15" t="s">
        <v>59</v>
      </c>
      <c r="BB16" s="15"/>
      <c r="BC16" s="15">
        <v>0</v>
      </c>
      <c r="BD16" s="17" t="b">
        <v>0</v>
      </c>
      <c r="BE16" s="17"/>
      <c r="BF16" s="17">
        <v>0</v>
      </c>
      <c r="BG16" s="17" t="b">
        <v>0</v>
      </c>
      <c r="BH16" s="17"/>
      <c r="BI16" s="17">
        <v>0</v>
      </c>
      <c r="BJ16" s="17" t="b">
        <v>0</v>
      </c>
      <c r="BK16" s="17"/>
      <c r="BL16" s="17">
        <v>0</v>
      </c>
      <c r="BM16" s="19" t="s">
        <v>96</v>
      </c>
      <c r="BN16" s="19"/>
      <c r="BO16" s="19">
        <v>0</v>
      </c>
      <c r="BP16" s="24">
        <f t="shared" si="0"/>
        <v>0</v>
      </c>
      <c r="BQ16" s="30">
        <f t="shared" si="1"/>
        <v>0</v>
      </c>
      <c r="BR16" s="30">
        <f t="shared" si="2"/>
        <v>0</v>
      </c>
    </row>
    <row r="17" spans="1:70" ht="14.25" customHeight="1">
      <c r="A17" s="8" t="s">
        <v>86</v>
      </c>
      <c r="B17" s="8" t="s">
        <v>197</v>
      </c>
      <c r="C17" s="8" t="s">
        <v>186</v>
      </c>
      <c r="D17" s="8" t="s">
        <v>49</v>
      </c>
      <c r="E17" s="10"/>
      <c r="F17" s="10"/>
      <c r="G17" s="12">
        <v>0</v>
      </c>
      <c r="H17" s="10"/>
      <c r="I17" s="10"/>
      <c r="J17" s="28"/>
      <c r="K17" s="12">
        <v>0</v>
      </c>
      <c r="L17" s="21" t="b">
        <v>1</v>
      </c>
      <c r="M17" s="23" t="s">
        <v>206</v>
      </c>
      <c r="N17" s="21">
        <v>-3</v>
      </c>
      <c r="O17" s="21" t="b">
        <v>0</v>
      </c>
      <c r="P17" s="21"/>
      <c r="Q17" s="21">
        <v>0</v>
      </c>
      <c r="R17" s="21" t="b">
        <v>0</v>
      </c>
      <c r="S17" s="21"/>
      <c r="T17" s="21">
        <v>0</v>
      </c>
      <c r="U17" s="21"/>
      <c r="V17" s="21"/>
      <c r="W17" s="21">
        <v>0</v>
      </c>
      <c r="X17" s="14" t="s">
        <v>198</v>
      </c>
      <c r="Y17" s="13" t="s">
        <v>54</v>
      </c>
      <c r="Z17" s="14">
        <v>2</v>
      </c>
      <c r="AA17" s="14">
        <v>1.1428571428571399</v>
      </c>
      <c r="AB17" s="14" t="s">
        <v>199</v>
      </c>
      <c r="AC17" s="13" t="s">
        <v>54</v>
      </c>
      <c r="AD17" s="14">
        <v>2</v>
      </c>
      <c r="AE17" s="14">
        <v>1.71428571428571</v>
      </c>
      <c r="AF17" s="14"/>
      <c r="AG17" s="14">
        <v>0</v>
      </c>
      <c r="AH17" s="14" t="s">
        <v>74</v>
      </c>
      <c r="AI17" s="14">
        <v>4</v>
      </c>
      <c r="AJ17" s="14"/>
      <c r="AK17" s="14">
        <v>0</v>
      </c>
      <c r="AL17" s="15" t="s">
        <v>79</v>
      </c>
      <c r="AM17" s="16" t="s">
        <v>200</v>
      </c>
      <c r="AN17" s="15">
        <v>1</v>
      </c>
      <c r="AO17" s="15" t="s">
        <v>59</v>
      </c>
      <c r="AP17" s="15"/>
      <c r="AQ17" s="15">
        <v>0</v>
      </c>
      <c r="AR17" s="15" t="s">
        <v>92</v>
      </c>
      <c r="AS17" s="16" t="s">
        <v>201</v>
      </c>
      <c r="AT17" s="15">
        <v>2</v>
      </c>
      <c r="AU17" s="15" t="s">
        <v>59</v>
      </c>
      <c r="AV17" s="15"/>
      <c r="AW17" s="15">
        <v>0</v>
      </c>
      <c r="AX17" s="15" t="s">
        <v>59</v>
      </c>
      <c r="AY17" s="15"/>
      <c r="AZ17" s="15">
        <v>0</v>
      </c>
      <c r="BA17" s="15" t="s">
        <v>59</v>
      </c>
      <c r="BB17" s="15"/>
      <c r="BC17" s="15">
        <v>0</v>
      </c>
      <c r="BD17" s="17" t="b">
        <v>1</v>
      </c>
      <c r="BE17" s="27" t="s">
        <v>202</v>
      </c>
      <c r="BF17" s="17">
        <v>3</v>
      </c>
      <c r="BG17" s="17" t="b">
        <v>1</v>
      </c>
      <c r="BH17" s="27" t="s">
        <v>203</v>
      </c>
      <c r="BI17" s="17">
        <v>3</v>
      </c>
      <c r="BJ17" s="17" t="b">
        <v>0</v>
      </c>
      <c r="BK17" s="17"/>
      <c r="BL17" s="17">
        <v>0</v>
      </c>
      <c r="BM17" s="19" t="s">
        <v>204</v>
      </c>
      <c r="BN17" s="20" t="s">
        <v>205</v>
      </c>
      <c r="BO17" s="19">
        <v>6</v>
      </c>
      <c r="BP17" s="24">
        <f t="shared" si="0"/>
        <v>18.857142857142851</v>
      </c>
      <c r="BQ17" s="30">
        <f t="shared" si="1"/>
        <v>-7.4999999999999997E-2</v>
      </c>
      <c r="BR17" s="30">
        <f t="shared" si="2"/>
        <v>0.36428571428571416</v>
      </c>
    </row>
    <row r="18" spans="1:70" ht="14.25" customHeight="1">
      <c r="A18" s="8" t="s">
        <v>86</v>
      </c>
      <c r="B18" s="8" t="s">
        <v>207</v>
      </c>
      <c r="C18" s="8" t="s">
        <v>186</v>
      </c>
      <c r="D18" s="8" t="s">
        <v>49</v>
      </c>
      <c r="E18" s="10"/>
      <c r="F18" s="10"/>
      <c r="G18" s="12">
        <v>0</v>
      </c>
      <c r="H18" s="10"/>
      <c r="I18" s="10"/>
      <c r="J18" s="28"/>
      <c r="K18" s="12">
        <v>0</v>
      </c>
      <c r="L18" s="21" t="b">
        <v>1</v>
      </c>
      <c r="M18" s="23" t="s">
        <v>206</v>
      </c>
      <c r="N18" s="21">
        <v>-3</v>
      </c>
      <c r="O18" s="21" t="b">
        <v>0</v>
      </c>
      <c r="P18" s="21"/>
      <c r="Q18" s="21">
        <v>0</v>
      </c>
      <c r="R18" s="21" t="b">
        <v>0</v>
      </c>
      <c r="S18" s="21"/>
      <c r="T18" s="21">
        <v>0</v>
      </c>
      <c r="U18" s="21"/>
      <c r="V18" s="21"/>
      <c r="W18" s="21">
        <v>0</v>
      </c>
      <c r="X18" s="14" t="s">
        <v>208</v>
      </c>
      <c r="Y18" s="13" t="s">
        <v>54</v>
      </c>
      <c r="Z18" s="14">
        <v>1</v>
      </c>
      <c r="AA18" s="14">
        <v>0.57142857142857095</v>
      </c>
      <c r="AB18" s="14" t="s">
        <v>209</v>
      </c>
      <c r="AC18" s="13" t="s">
        <v>54</v>
      </c>
      <c r="AD18" s="14">
        <v>2</v>
      </c>
      <c r="AE18" s="14">
        <v>1.71428571428571</v>
      </c>
      <c r="AF18" s="14"/>
      <c r="AG18" s="14">
        <v>0</v>
      </c>
      <c r="AH18" s="14" t="s">
        <v>74</v>
      </c>
      <c r="AI18" s="14">
        <v>4</v>
      </c>
      <c r="AJ18" s="14"/>
      <c r="AK18" s="14">
        <v>0</v>
      </c>
      <c r="AL18" s="15" t="s">
        <v>90</v>
      </c>
      <c r="AM18" s="15" t="s">
        <v>105</v>
      </c>
      <c r="AN18" s="15">
        <v>0.5</v>
      </c>
      <c r="AO18" s="15" t="s">
        <v>59</v>
      </c>
      <c r="AP18" s="15"/>
      <c r="AQ18" s="15">
        <v>0</v>
      </c>
      <c r="AR18" s="15" t="s">
        <v>92</v>
      </c>
      <c r="AS18" s="16" t="s">
        <v>210</v>
      </c>
      <c r="AT18" s="15">
        <v>2</v>
      </c>
      <c r="AU18" s="15" t="s">
        <v>59</v>
      </c>
      <c r="AV18" s="15"/>
      <c r="AW18" s="15">
        <v>0</v>
      </c>
      <c r="AX18" s="15" t="s">
        <v>59</v>
      </c>
      <c r="AY18" s="15"/>
      <c r="AZ18" s="15">
        <v>0</v>
      </c>
      <c r="BA18" s="15" t="s">
        <v>59</v>
      </c>
      <c r="BB18" s="15"/>
      <c r="BC18" s="15">
        <v>0</v>
      </c>
      <c r="BD18" s="17" t="b">
        <v>1</v>
      </c>
      <c r="BE18" s="27" t="s">
        <v>202</v>
      </c>
      <c r="BF18" s="17">
        <v>3</v>
      </c>
      <c r="BG18" s="17" t="b">
        <v>1</v>
      </c>
      <c r="BH18" s="27" t="s">
        <v>203</v>
      </c>
      <c r="BI18" s="17">
        <v>3</v>
      </c>
      <c r="BJ18" s="17" t="b">
        <v>0</v>
      </c>
      <c r="BK18" s="17"/>
      <c r="BL18" s="17">
        <v>0</v>
      </c>
      <c r="BM18" s="19" t="s">
        <v>204</v>
      </c>
      <c r="BN18" s="20" t="s">
        <v>205</v>
      </c>
      <c r="BO18" s="19">
        <v>6</v>
      </c>
      <c r="BP18" s="24">
        <f t="shared" si="0"/>
        <v>17.785714285714281</v>
      </c>
      <c r="BQ18" s="30">
        <f t="shared" si="1"/>
        <v>-7.4999999999999997E-2</v>
      </c>
      <c r="BR18" s="30">
        <f t="shared" si="2"/>
        <v>0.34642857142857136</v>
      </c>
    </row>
    <row r="19" spans="1:70" ht="14.25" customHeight="1">
      <c r="A19" s="8" t="s">
        <v>98</v>
      </c>
      <c r="B19" s="8" t="s">
        <v>211</v>
      </c>
      <c r="C19" s="8" t="s">
        <v>186</v>
      </c>
      <c r="D19" s="8" t="s">
        <v>49</v>
      </c>
      <c r="E19" s="10">
        <v>0.5</v>
      </c>
      <c r="F19" s="11" t="s">
        <v>212</v>
      </c>
      <c r="G19" s="12">
        <v>18.75</v>
      </c>
      <c r="H19" s="10">
        <v>1</v>
      </c>
      <c r="I19" s="10"/>
      <c r="J19" s="11" t="s">
        <v>213</v>
      </c>
      <c r="K19" s="12">
        <v>15</v>
      </c>
      <c r="L19" s="21" t="b">
        <v>0</v>
      </c>
      <c r="M19" s="21"/>
      <c r="N19" s="21">
        <v>0</v>
      </c>
      <c r="O19" s="21" t="b">
        <v>1</v>
      </c>
      <c r="P19" s="23" t="s">
        <v>212</v>
      </c>
      <c r="Q19" s="21">
        <v>-3</v>
      </c>
      <c r="R19" s="21" t="b">
        <v>1</v>
      </c>
      <c r="S19" s="23" t="s">
        <v>212</v>
      </c>
      <c r="T19" s="21">
        <v>-3</v>
      </c>
      <c r="U19" s="21"/>
      <c r="V19" s="21"/>
      <c r="W19" s="21">
        <v>0</v>
      </c>
      <c r="X19" s="14" t="s">
        <v>214</v>
      </c>
      <c r="Y19" s="13" t="s">
        <v>54</v>
      </c>
      <c r="Z19" s="14">
        <v>1</v>
      </c>
      <c r="AA19" s="14">
        <v>0.57142857142857095</v>
      </c>
      <c r="AB19" s="14" t="s">
        <v>215</v>
      </c>
      <c r="AC19" s="13" t="s">
        <v>54</v>
      </c>
      <c r="AD19" s="14">
        <v>1</v>
      </c>
      <c r="AE19" s="14">
        <v>0.85714285714285998</v>
      </c>
      <c r="AF19" s="14" t="s">
        <v>215</v>
      </c>
      <c r="AG19" s="14">
        <v>4</v>
      </c>
      <c r="AH19" s="14" t="s">
        <v>214</v>
      </c>
      <c r="AI19" s="14">
        <v>4</v>
      </c>
      <c r="AJ19" s="14"/>
      <c r="AK19" s="14">
        <v>0</v>
      </c>
      <c r="AL19" s="15" t="s">
        <v>92</v>
      </c>
      <c r="AM19" s="16" t="s">
        <v>216</v>
      </c>
      <c r="AN19" s="15">
        <v>2</v>
      </c>
      <c r="AO19" s="15" t="s">
        <v>217</v>
      </c>
      <c r="AP19" s="26" t="s">
        <v>81</v>
      </c>
      <c r="AQ19" s="15">
        <v>4</v>
      </c>
      <c r="AR19" s="15" t="s">
        <v>217</v>
      </c>
      <c r="AS19" s="26" t="s">
        <v>81</v>
      </c>
      <c r="AT19" s="15">
        <v>4</v>
      </c>
      <c r="AU19" s="15" t="s">
        <v>109</v>
      </c>
      <c r="AV19" s="26" t="s">
        <v>110</v>
      </c>
      <c r="AW19" s="15">
        <v>3</v>
      </c>
      <c r="AX19" s="15" t="s">
        <v>218</v>
      </c>
      <c r="AY19" s="16" t="s">
        <v>219</v>
      </c>
      <c r="AZ19" s="15">
        <v>0.5</v>
      </c>
      <c r="BA19" s="15" t="s">
        <v>59</v>
      </c>
      <c r="BB19" s="15"/>
      <c r="BC19" s="15">
        <v>0</v>
      </c>
      <c r="BD19" s="17" t="b">
        <v>1</v>
      </c>
      <c r="BE19" s="27" t="s">
        <v>220</v>
      </c>
      <c r="BF19" s="17">
        <v>3</v>
      </c>
      <c r="BG19" s="17" t="b">
        <v>1</v>
      </c>
      <c r="BH19" s="27" t="s">
        <v>220</v>
      </c>
      <c r="BI19" s="17">
        <v>3</v>
      </c>
      <c r="BJ19" s="17" t="b">
        <v>0</v>
      </c>
      <c r="BK19" s="17"/>
      <c r="BL19" s="17">
        <v>0</v>
      </c>
      <c r="BM19" s="19" t="s">
        <v>96</v>
      </c>
      <c r="BN19" s="19"/>
      <c r="BO19" s="19">
        <v>0</v>
      </c>
      <c r="BP19" s="24">
        <f t="shared" si="0"/>
        <v>56.678571428571431</v>
      </c>
      <c r="BQ19" s="30">
        <f t="shared" si="1"/>
        <v>0.69374999999999998</v>
      </c>
      <c r="BR19" s="30">
        <f t="shared" si="2"/>
        <v>0.48214285714285715</v>
      </c>
    </row>
    <row r="20" spans="1:70" ht="14.25" customHeight="1">
      <c r="A20" s="8" t="s">
        <v>125</v>
      </c>
      <c r="B20" s="8" t="s">
        <v>221</v>
      </c>
      <c r="C20" s="8" t="s">
        <v>186</v>
      </c>
      <c r="D20" s="8" t="s">
        <v>49</v>
      </c>
      <c r="E20" s="10">
        <v>0.35</v>
      </c>
      <c r="F20" s="11" t="s">
        <v>222</v>
      </c>
      <c r="G20" s="12">
        <v>9.375</v>
      </c>
      <c r="H20" s="10">
        <v>0.8</v>
      </c>
      <c r="I20" s="10" t="s">
        <v>51</v>
      </c>
      <c r="J20" s="11" t="s">
        <v>52</v>
      </c>
      <c r="K20" s="12">
        <v>7.5</v>
      </c>
      <c r="L20" s="21" t="b">
        <v>1</v>
      </c>
      <c r="M20" s="23" t="s">
        <v>230</v>
      </c>
      <c r="N20" s="21">
        <v>-3</v>
      </c>
      <c r="O20" s="21" t="b">
        <v>1</v>
      </c>
      <c r="P20" s="23" t="s">
        <v>222</v>
      </c>
      <c r="Q20" s="21">
        <v>-3</v>
      </c>
      <c r="R20" s="21" t="b">
        <v>0</v>
      </c>
      <c r="S20" s="21"/>
      <c r="T20" s="21">
        <v>0</v>
      </c>
      <c r="U20" s="21"/>
      <c r="V20" s="21"/>
      <c r="W20" s="21">
        <v>0</v>
      </c>
      <c r="X20" s="14" t="s">
        <v>223</v>
      </c>
      <c r="Y20" s="13" t="s">
        <v>54</v>
      </c>
      <c r="Z20" s="14">
        <v>1</v>
      </c>
      <c r="AA20" s="14">
        <v>0.57142857142857095</v>
      </c>
      <c r="AB20" s="14" t="s">
        <v>224</v>
      </c>
      <c r="AC20" s="13" t="s">
        <v>54</v>
      </c>
      <c r="AD20" s="14">
        <v>1</v>
      </c>
      <c r="AE20" s="14">
        <v>0.85714285714285998</v>
      </c>
      <c r="AF20" s="14"/>
      <c r="AG20" s="14">
        <v>0</v>
      </c>
      <c r="AH20" s="14" t="s">
        <v>74</v>
      </c>
      <c r="AI20" s="14">
        <v>4</v>
      </c>
      <c r="AJ20" s="14"/>
      <c r="AK20" s="14">
        <v>0</v>
      </c>
      <c r="AL20" s="15" t="s">
        <v>57</v>
      </c>
      <c r="AM20" s="15" t="s">
        <v>105</v>
      </c>
      <c r="AN20" s="15">
        <v>4</v>
      </c>
      <c r="AO20" s="15" t="s">
        <v>225</v>
      </c>
      <c r="AP20" s="15" t="s">
        <v>105</v>
      </c>
      <c r="AQ20" s="15">
        <v>0</v>
      </c>
      <c r="AR20" s="15" t="s">
        <v>225</v>
      </c>
      <c r="AS20" s="15" t="s">
        <v>105</v>
      </c>
      <c r="AT20" s="15">
        <v>0</v>
      </c>
      <c r="AU20" s="15" t="s">
        <v>59</v>
      </c>
      <c r="AV20" s="15"/>
      <c r="AW20" s="15">
        <v>0</v>
      </c>
      <c r="AX20" s="15" t="s">
        <v>59</v>
      </c>
      <c r="AY20" s="15"/>
      <c r="AZ20" s="15">
        <v>0</v>
      </c>
      <c r="BA20" s="15" t="s">
        <v>59</v>
      </c>
      <c r="BB20" s="15"/>
      <c r="BC20" s="15">
        <v>0</v>
      </c>
      <c r="BD20" s="17" t="b">
        <v>1</v>
      </c>
      <c r="BE20" s="27" t="s">
        <v>226</v>
      </c>
      <c r="BF20" s="17">
        <v>3</v>
      </c>
      <c r="BG20" s="17" t="b">
        <v>0</v>
      </c>
      <c r="BH20" s="17"/>
      <c r="BI20" s="17">
        <v>0</v>
      </c>
      <c r="BJ20" s="17" t="b">
        <v>1</v>
      </c>
      <c r="BK20" s="27" t="s">
        <v>227</v>
      </c>
      <c r="BL20" s="17">
        <v>6</v>
      </c>
      <c r="BM20" s="19" t="s">
        <v>228</v>
      </c>
      <c r="BN20" s="20" t="s">
        <v>229</v>
      </c>
      <c r="BO20" s="19">
        <v>6</v>
      </c>
      <c r="BP20" s="24">
        <f t="shared" si="0"/>
        <v>35.303571428571431</v>
      </c>
      <c r="BQ20" s="30">
        <f t="shared" si="1"/>
        <v>0.27187499999999998</v>
      </c>
      <c r="BR20" s="30">
        <f t="shared" si="2"/>
        <v>0.4071428571428572</v>
      </c>
    </row>
    <row r="21" spans="1:70" ht="14.25" customHeight="1">
      <c r="A21" s="8" t="s">
        <v>125</v>
      </c>
      <c r="B21" s="8" t="s">
        <v>139</v>
      </c>
      <c r="C21" s="8" t="s">
        <v>186</v>
      </c>
      <c r="D21" s="8" t="s">
        <v>49</v>
      </c>
      <c r="E21" s="10">
        <v>0.5</v>
      </c>
      <c r="F21" s="11" t="s">
        <v>140</v>
      </c>
      <c r="G21" s="12">
        <v>18.75</v>
      </c>
      <c r="H21" s="10">
        <v>0.8</v>
      </c>
      <c r="I21" s="10" t="s">
        <v>51</v>
      </c>
      <c r="J21" s="11" t="s">
        <v>52</v>
      </c>
      <c r="K21" s="12">
        <v>7.5</v>
      </c>
      <c r="L21" s="21" t="b">
        <v>1</v>
      </c>
      <c r="M21" s="23" t="s">
        <v>149</v>
      </c>
      <c r="N21" s="21">
        <v>-3</v>
      </c>
      <c r="O21" s="21" t="b">
        <v>1</v>
      </c>
      <c r="P21" s="23" t="s">
        <v>234</v>
      </c>
      <c r="Q21" s="21">
        <v>-3</v>
      </c>
      <c r="R21" s="21" t="b">
        <v>0</v>
      </c>
      <c r="S21" s="21"/>
      <c r="T21" s="21">
        <v>0</v>
      </c>
      <c r="U21" s="21"/>
      <c r="V21" s="21"/>
      <c r="W21" s="21">
        <v>0</v>
      </c>
      <c r="X21" s="14"/>
      <c r="Y21" s="13" t="s">
        <v>54</v>
      </c>
      <c r="Z21" s="14">
        <v>0</v>
      </c>
      <c r="AA21" s="14">
        <v>0</v>
      </c>
      <c r="AB21" s="14" t="s">
        <v>231</v>
      </c>
      <c r="AC21" s="13" t="s">
        <v>54</v>
      </c>
      <c r="AD21" s="14">
        <v>1</v>
      </c>
      <c r="AE21" s="14">
        <v>1.4285714285714299</v>
      </c>
      <c r="AF21" s="14"/>
      <c r="AG21" s="14">
        <v>0</v>
      </c>
      <c r="AH21" s="14"/>
      <c r="AI21" s="14">
        <v>0</v>
      </c>
      <c r="AJ21" s="14"/>
      <c r="AK21" s="14">
        <v>0</v>
      </c>
      <c r="AL21" s="15" t="s">
        <v>225</v>
      </c>
      <c r="AM21" s="15" t="s">
        <v>105</v>
      </c>
      <c r="AN21" s="15">
        <v>0</v>
      </c>
      <c r="AO21" s="15" t="s">
        <v>225</v>
      </c>
      <c r="AP21" s="15" t="s">
        <v>232</v>
      </c>
      <c r="AQ21" s="15">
        <v>0</v>
      </c>
      <c r="AR21" s="15" t="s">
        <v>225</v>
      </c>
      <c r="AS21" s="15" t="s">
        <v>232</v>
      </c>
      <c r="AT21" s="15">
        <v>0</v>
      </c>
      <c r="AU21" s="15" t="s">
        <v>59</v>
      </c>
      <c r="AV21" s="15"/>
      <c r="AW21" s="15">
        <v>0</v>
      </c>
      <c r="AX21" s="15" t="s">
        <v>146</v>
      </c>
      <c r="AY21" s="16" t="s">
        <v>147</v>
      </c>
      <c r="AZ21" s="15">
        <v>3</v>
      </c>
      <c r="BA21" s="15" t="s">
        <v>59</v>
      </c>
      <c r="BB21" s="15"/>
      <c r="BC21" s="15">
        <v>0</v>
      </c>
      <c r="BD21" s="17" t="b">
        <v>1</v>
      </c>
      <c r="BE21" s="27" t="s">
        <v>233</v>
      </c>
      <c r="BF21" s="17">
        <v>3</v>
      </c>
      <c r="BG21" s="17" t="b">
        <v>0</v>
      </c>
      <c r="BH21" s="17"/>
      <c r="BI21" s="17">
        <v>0</v>
      </c>
      <c r="BJ21" s="17" t="b">
        <v>1</v>
      </c>
      <c r="BK21" s="27" t="s">
        <v>227</v>
      </c>
      <c r="BL21" s="17">
        <v>6</v>
      </c>
      <c r="BM21" s="19" t="s">
        <v>96</v>
      </c>
      <c r="BN21" s="19"/>
      <c r="BO21" s="19">
        <v>0</v>
      </c>
      <c r="BP21" s="24">
        <f t="shared" si="0"/>
        <v>33.678571428571431</v>
      </c>
      <c r="BQ21" s="30">
        <f t="shared" si="1"/>
        <v>0.50624999999999998</v>
      </c>
      <c r="BR21" s="30">
        <f t="shared" si="2"/>
        <v>0.22380952380952385</v>
      </c>
    </row>
    <row r="22" spans="1:70" ht="14.25" customHeight="1">
      <c r="A22" s="8" t="s">
        <v>235</v>
      </c>
      <c r="B22" s="8" t="s">
        <v>236</v>
      </c>
      <c r="C22" s="8" t="s">
        <v>48</v>
      </c>
      <c r="D22" s="8" t="s">
        <v>237</v>
      </c>
      <c r="E22" s="10">
        <v>1</v>
      </c>
      <c r="F22" s="10"/>
      <c r="G22" s="12">
        <v>25</v>
      </c>
      <c r="H22" s="10">
        <v>1</v>
      </c>
      <c r="I22" s="10"/>
      <c r="J22" s="28"/>
      <c r="K22" s="12">
        <v>15</v>
      </c>
      <c r="L22" s="21"/>
      <c r="M22" s="21"/>
      <c r="N22" s="21">
        <v>0</v>
      </c>
      <c r="O22" s="21"/>
      <c r="P22" s="21"/>
      <c r="Q22" s="21">
        <v>0</v>
      </c>
      <c r="R22" s="21"/>
      <c r="S22" s="21"/>
      <c r="T22" s="21">
        <v>0</v>
      </c>
      <c r="U22" s="21"/>
      <c r="V22" s="21"/>
      <c r="W22" s="21">
        <v>0</v>
      </c>
      <c r="X22" s="14" t="s">
        <v>238</v>
      </c>
      <c r="Y22" s="13" t="s">
        <v>54</v>
      </c>
      <c r="Z22" s="14">
        <v>1</v>
      </c>
      <c r="AA22" s="14">
        <v>0.57142857142857095</v>
      </c>
      <c r="AB22" s="14" t="s">
        <v>239</v>
      </c>
      <c r="AC22" s="13" t="s">
        <v>54</v>
      </c>
      <c r="AD22" s="14">
        <v>1</v>
      </c>
      <c r="AE22" s="14">
        <v>0.85714285714285998</v>
      </c>
      <c r="AF22" s="14"/>
      <c r="AG22" s="14">
        <v>0</v>
      </c>
      <c r="AH22" s="14" t="s">
        <v>239</v>
      </c>
      <c r="AI22" s="14">
        <v>4</v>
      </c>
      <c r="AJ22" s="14"/>
      <c r="AK22" s="14">
        <v>0</v>
      </c>
      <c r="AL22" s="15" t="s">
        <v>57</v>
      </c>
      <c r="AM22" s="15" t="s">
        <v>105</v>
      </c>
      <c r="AN22" s="15">
        <v>4</v>
      </c>
      <c r="AO22" s="15" t="s">
        <v>57</v>
      </c>
      <c r="AP22" s="15" t="s">
        <v>105</v>
      </c>
      <c r="AQ22" s="15">
        <v>4</v>
      </c>
      <c r="AR22" s="15" t="s">
        <v>57</v>
      </c>
      <c r="AS22" s="15" t="s">
        <v>105</v>
      </c>
      <c r="AT22" s="15">
        <v>4</v>
      </c>
      <c r="AU22" s="15" t="s">
        <v>109</v>
      </c>
      <c r="AV22" s="25" t="s">
        <v>240</v>
      </c>
      <c r="AW22" s="15">
        <v>3</v>
      </c>
      <c r="AX22" s="15" t="s">
        <v>59</v>
      </c>
      <c r="AY22" s="15"/>
      <c r="AZ22" s="15">
        <v>0</v>
      </c>
      <c r="BA22" s="15" t="s">
        <v>57</v>
      </c>
      <c r="BB22" s="26" t="s">
        <v>241</v>
      </c>
      <c r="BC22" s="15">
        <v>2</v>
      </c>
      <c r="BD22" s="17" t="b">
        <v>1</v>
      </c>
      <c r="BE22" s="27" t="s">
        <v>242</v>
      </c>
      <c r="BF22" s="17">
        <v>3</v>
      </c>
      <c r="BG22" s="17" t="b">
        <v>0</v>
      </c>
      <c r="BH22" s="17"/>
      <c r="BI22" s="17">
        <v>0</v>
      </c>
      <c r="BJ22" s="17" t="b">
        <v>0</v>
      </c>
      <c r="BK22" s="17"/>
      <c r="BL22" s="17">
        <v>0</v>
      </c>
      <c r="BM22" s="19" t="s">
        <v>96</v>
      </c>
      <c r="BN22" s="19"/>
      <c r="BO22" s="19">
        <v>0</v>
      </c>
      <c r="BP22" s="24">
        <f t="shared" si="0"/>
        <v>65.428571428571431</v>
      </c>
      <c r="BQ22" s="30">
        <f t="shared" si="1"/>
        <v>1</v>
      </c>
      <c r="BR22" s="30">
        <f t="shared" si="2"/>
        <v>0.42380952380952386</v>
      </c>
    </row>
    <row r="23" spans="1:70" ht="14.25" customHeight="1">
      <c r="A23" s="8"/>
      <c r="B23" s="8" t="s">
        <v>243</v>
      </c>
      <c r="C23" s="8" t="s">
        <v>48</v>
      </c>
      <c r="D23" s="8" t="s">
        <v>237</v>
      </c>
      <c r="E23" s="10">
        <v>1</v>
      </c>
      <c r="F23" s="10"/>
      <c r="G23" s="12">
        <v>25</v>
      </c>
      <c r="H23" s="10">
        <v>1</v>
      </c>
      <c r="I23" s="10"/>
      <c r="J23" s="28"/>
      <c r="K23" s="12">
        <v>15</v>
      </c>
      <c r="L23" s="21"/>
      <c r="M23" s="21"/>
      <c r="N23" s="21">
        <v>0</v>
      </c>
      <c r="O23" s="21"/>
      <c r="P23" s="21"/>
      <c r="Q23" s="21">
        <v>0</v>
      </c>
      <c r="R23" s="21"/>
      <c r="S23" s="21"/>
      <c r="T23" s="21">
        <v>0</v>
      </c>
      <c r="U23" s="21"/>
      <c r="V23" s="21"/>
      <c r="W23" s="21">
        <v>0</v>
      </c>
      <c r="X23" s="14" t="s">
        <v>244</v>
      </c>
      <c r="Y23" s="13" t="s">
        <v>54</v>
      </c>
      <c r="Z23" s="14">
        <v>1</v>
      </c>
      <c r="AA23" s="14">
        <v>0.57142857142857095</v>
      </c>
      <c r="AB23" s="14" t="s">
        <v>244</v>
      </c>
      <c r="AC23" s="13" t="s">
        <v>54</v>
      </c>
      <c r="AD23" s="14">
        <v>1</v>
      </c>
      <c r="AE23" s="14">
        <v>0.85714285714285998</v>
      </c>
      <c r="AF23" s="14"/>
      <c r="AG23" s="14">
        <v>0</v>
      </c>
      <c r="AH23" s="14"/>
      <c r="AI23" s="14">
        <v>0</v>
      </c>
      <c r="AJ23" s="14"/>
      <c r="AK23" s="14">
        <v>0</v>
      </c>
      <c r="AL23" s="15" t="s">
        <v>57</v>
      </c>
      <c r="AM23" s="16" t="s">
        <v>245</v>
      </c>
      <c r="AN23" s="15">
        <v>4</v>
      </c>
      <c r="AO23" s="15" t="s">
        <v>59</v>
      </c>
      <c r="AP23" s="15"/>
      <c r="AQ23" s="15">
        <v>0</v>
      </c>
      <c r="AR23" s="15" t="s">
        <v>59</v>
      </c>
      <c r="AS23" s="15"/>
      <c r="AT23" s="15">
        <v>0</v>
      </c>
      <c r="AU23" s="15" t="s">
        <v>59</v>
      </c>
      <c r="AV23" s="15"/>
      <c r="AW23" s="15">
        <v>0</v>
      </c>
      <c r="AX23" s="15" t="s">
        <v>59</v>
      </c>
      <c r="AY23" s="15"/>
      <c r="AZ23" s="15">
        <v>0</v>
      </c>
      <c r="BA23" s="15" t="s">
        <v>59</v>
      </c>
      <c r="BB23" s="15"/>
      <c r="BC23" s="15">
        <v>0</v>
      </c>
      <c r="BD23" s="17" t="b">
        <v>1</v>
      </c>
      <c r="BE23" s="27" t="s">
        <v>246</v>
      </c>
      <c r="BF23" s="17">
        <v>3</v>
      </c>
      <c r="BG23" s="17" t="b">
        <v>0</v>
      </c>
      <c r="BH23" s="17"/>
      <c r="BI23" s="17">
        <v>0</v>
      </c>
      <c r="BJ23" s="17" t="b">
        <v>0</v>
      </c>
      <c r="BK23" s="17"/>
      <c r="BL23" s="17">
        <v>0</v>
      </c>
      <c r="BM23" s="19" t="s">
        <v>96</v>
      </c>
      <c r="BN23" s="19"/>
      <c r="BO23" s="19">
        <v>0</v>
      </c>
      <c r="BP23" s="24">
        <f t="shared" si="0"/>
        <v>48.428571428571431</v>
      </c>
      <c r="BQ23" s="30">
        <f t="shared" si="1"/>
        <v>1</v>
      </c>
      <c r="BR23" s="30">
        <f t="shared" si="2"/>
        <v>0.1404761904761905</v>
      </c>
    </row>
    <row r="24" spans="1:70" ht="14.25" customHeight="1">
      <c r="A24" s="8"/>
      <c r="B24" s="8" t="s">
        <v>247</v>
      </c>
      <c r="C24" s="8" t="s">
        <v>48</v>
      </c>
      <c r="D24" s="8" t="s">
        <v>237</v>
      </c>
      <c r="E24" s="10">
        <v>1</v>
      </c>
      <c r="F24" s="10"/>
      <c r="G24" s="12">
        <v>25</v>
      </c>
      <c r="H24" s="10">
        <v>1</v>
      </c>
      <c r="I24" s="10"/>
      <c r="J24" s="28"/>
      <c r="K24" s="12">
        <v>15</v>
      </c>
      <c r="L24" s="21"/>
      <c r="M24" s="21"/>
      <c r="N24" s="21">
        <v>0</v>
      </c>
      <c r="O24" s="21"/>
      <c r="P24" s="21"/>
      <c r="Q24" s="21">
        <v>0</v>
      </c>
      <c r="R24" s="21"/>
      <c r="S24" s="21"/>
      <c r="T24" s="21">
        <v>0</v>
      </c>
      <c r="U24" s="21"/>
      <c r="V24" s="21"/>
      <c r="W24" s="21">
        <v>0</v>
      </c>
      <c r="X24" s="14"/>
      <c r="Y24" s="13" t="s">
        <v>54</v>
      </c>
      <c r="Z24" s="14">
        <v>0</v>
      </c>
      <c r="AA24" s="14">
        <v>0</v>
      </c>
      <c r="AB24" s="14" t="s">
        <v>248</v>
      </c>
      <c r="AC24" s="13" t="s">
        <v>54</v>
      </c>
      <c r="AD24" s="14">
        <v>2</v>
      </c>
      <c r="AE24" s="14">
        <v>1.71428571428571</v>
      </c>
      <c r="AF24" s="14"/>
      <c r="AG24" s="14">
        <v>0</v>
      </c>
      <c r="AH24" s="14"/>
      <c r="AI24" s="14">
        <v>0</v>
      </c>
      <c r="AJ24" s="14" t="s">
        <v>249</v>
      </c>
      <c r="AK24" s="14">
        <v>4</v>
      </c>
      <c r="AL24" s="15" t="s">
        <v>57</v>
      </c>
      <c r="AM24" s="15" t="s">
        <v>105</v>
      </c>
      <c r="AN24" s="15">
        <v>4</v>
      </c>
      <c r="AO24" s="15" t="s">
        <v>59</v>
      </c>
      <c r="AP24" s="15"/>
      <c r="AQ24" s="15">
        <v>0</v>
      </c>
      <c r="AR24" s="15" t="s">
        <v>57</v>
      </c>
      <c r="AS24" s="16" t="s">
        <v>250</v>
      </c>
      <c r="AT24" s="15">
        <v>4</v>
      </c>
      <c r="AU24" s="15" t="s">
        <v>59</v>
      </c>
      <c r="AV24" s="15"/>
      <c r="AW24" s="15">
        <v>0</v>
      </c>
      <c r="AX24" s="15" t="s">
        <v>146</v>
      </c>
      <c r="AY24" s="16" t="s">
        <v>251</v>
      </c>
      <c r="AZ24" s="15">
        <v>3</v>
      </c>
      <c r="BA24" s="15" t="s">
        <v>57</v>
      </c>
      <c r="BB24" s="16" t="s">
        <v>252</v>
      </c>
      <c r="BC24" s="15">
        <v>2</v>
      </c>
      <c r="BD24" s="17" t="b">
        <v>1</v>
      </c>
      <c r="BE24" s="27" t="s">
        <v>253</v>
      </c>
      <c r="BF24" s="17">
        <v>3</v>
      </c>
      <c r="BG24" s="17" t="b">
        <v>1</v>
      </c>
      <c r="BH24" s="27" t="s">
        <v>253</v>
      </c>
      <c r="BI24" s="17">
        <v>3</v>
      </c>
      <c r="BJ24" s="17" t="b">
        <v>0</v>
      </c>
      <c r="BK24" s="17"/>
      <c r="BL24" s="17">
        <v>0</v>
      </c>
      <c r="BM24" s="19" t="s">
        <v>96</v>
      </c>
      <c r="BN24" s="19"/>
      <c r="BO24" s="19">
        <v>0</v>
      </c>
      <c r="BP24" s="24">
        <f t="shared" si="0"/>
        <v>64.714285714285708</v>
      </c>
      <c r="BQ24" s="30">
        <f t="shared" si="1"/>
        <v>1</v>
      </c>
      <c r="BR24" s="30">
        <f t="shared" si="2"/>
        <v>0.41190476190476183</v>
      </c>
    </row>
    <row r="25" spans="1:70" ht="14.25" customHeight="1">
      <c r="A25" s="8"/>
      <c r="B25" s="8" t="s">
        <v>254</v>
      </c>
      <c r="C25" s="8" t="s">
        <v>48</v>
      </c>
      <c r="D25" s="8" t="s">
        <v>237</v>
      </c>
      <c r="E25" s="10">
        <v>1</v>
      </c>
      <c r="F25" s="10"/>
      <c r="G25" s="12">
        <v>25</v>
      </c>
      <c r="H25" s="10">
        <v>1</v>
      </c>
      <c r="I25" s="10"/>
      <c r="J25" s="28"/>
      <c r="K25" s="12">
        <v>15</v>
      </c>
      <c r="L25" s="21"/>
      <c r="M25" s="21"/>
      <c r="N25" s="21">
        <v>0</v>
      </c>
      <c r="O25" s="21"/>
      <c r="P25" s="21"/>
      <c r="Q25" s="21">
        <v>0</v>
      </c>
      <c r="R25" s="21"/>
      <c r="S25" s="21"/>
      <c r="T25" s="21">
        <v>0</v>
      </c>
      <c r="U25" s="21"/>
      <c r="V25" s="21"/>
      <c r="W25" s="21">
        <v>0</v>
      </c>
      <c r="X25" s="14" t="s">
        <v>183</v>
      </c>
      <c r="Y25" s="13" t="s">
        <v>54</v>
      </c>
      <c r="Z25" s="14">
        <v>2</v>
      </c>
      <c r="AA25" s="14">
        <v>1.1428571428571399</v>
      </c>
      <c r="AB25" s="14" t="s">
        <v>166</v>
      </c>
      <c r="AC25" s="13" t="s">
        <v>54</v>
      </c>
      <c r="AD25" s="14">
        <v>1</v>
      </c>
      <c r="AE25" s="14">
        <v>0.85714285714285998</v>
      </c>
      <c r="AF25" s="14" t="s">
        <v>173</v>
      </c>
      <c r="AG25" s="14">
        <v>4</v>
      </c>
      <c r="AH25" s="14"/>
      <c r="AI25" s="14">
        <v>0</v>
      </c>
      <c r="AJ25" s="14"/>
      <c r="AK25" s="14">
        <v>0</v>
      </c>
      <c r="AL25" s="15" t="s">
        <v>79</v>
      </c>
      <c r="AM25" s="26" t="s">
        <v>255</v>
      </c>
      <c r="AN25" s="15">
        <v>1</v>
      </c>
      <c r="AO25" s="15" t="s">
        <v>59</v>
      </c>
      <c r="AP25" s="15"/>
      <c r="AQ25" s="15">
        <v>0</v>
      </c>
      <c r="AR25" s="15" t="s">
        <v>57</v>
      </c>
      <c r="AS25" s="16" t="s">
        <v>256</v>
      </c>
      <c r="AT25" s="15">
        <v>4</v>
      </c>
      <c r="AU25" s="15" t="s">
        <v>59</v>
      </c>
      <c r="AV25" s="15"/>
      <c r="AW25" s="15">
        <v>0</v>
      </c>
      <c r="AX25" s="15" t="s">
        <v>146</v>
      </c>
      <c r="AY25" s="16" t="s">
        <v>257</v>
      </c>
      <c r="AZ25" s="15">
        <v>3</v>
      </c>
      <c r="BA25" s="15" t="s">
        <v>59</v>
      </c>
      <c r="BB25" s="15"/>
      <c r="BC25" s="15">
        <v>0</v>
      </c>
      <c r="BD25" s="17" t="b">
        <v>1</v>
      </c>
      <c r="BE25" s="18" t="s">
        <v>258</v>
      </c>
      <c r="BF25" s="17">
        <v>3</v>
      </c>
      <c r="BG25" s="17" t="b">
        <v>0</v>
      </c>
      <c r="BH25" s="17"/>
      <c r="BI25" s="17">
        <v>0</v>
      </c>
      <c r="BJ25" s="17" t="b">
        <v>1</v>
      </c>
      <c r="BK25" s="27" t="s">
        <v>259</v>
      </c>
      <c r="BL25" s="17">
        <v>6</v>
      </c>
      <c r="BM25" s="19" t="s">
        <v>96</v>
      </c>
      <c r="BN25" s="19"/>
      <c r="BO25" s="19">
        <v>0</v>
      </c>
      <c r="BP25" s="24">
        <f t="shared" si="0"/>
        <v>63</v>
      </c>
      <c r="BQ25" s="30">
        <f t="shared" si="1"/>
        <v>1</v>
      </c>
      <c r="BR25" s="30">
        <f t="shared" si="2"/>
        <v>0.38333333333333336</v>
      </c>
    </row>
    <row r="26" spans="1:70" ht="14.25" customHeight="1">
      <c r="A26" s="8"/>
      <c r="B26" s="8" t="s">
        <v>321</v>
      </c>
      <c r="C26" s="8" t="s">
        <v>48</v>
      </c>
      <c r="D26" s="8" t="s">
        <v>237</v>
      </c>
      <c r="E26" s="10">
        <v>1</v>
      </c>
      <c r="F26" s="10"/>
      <c r="G26" s="12">
        <v>25</v>
      </c>
      <c r="H26" s="10">
        <v>1</v>
      </c>
      <c r="I26" s="10"/>
      <c r="J26" s="28"/>
      <c r="K26" s="12">
        <v>15</v>
      </c>
      <c r="L26" s="21"/>
      <c r="M26" s="21"/>
      <c r="N26" s="21">
        <v>0</v>
      </c>
      <c r="O26" s="21"/>
      <c r="P26" s="21"/>
      <c r="Q26" s="21">
        <v>0</v>
      </c>
      <c r="R26" s="21"/>
      <c r="S26" s="21"/>
      <c r="T26" s="21">
        <v>0</v>
      </c>
      <c r="U26" s="21"/>
      <c r="V26" s="21"/>
      <c r="W26" s="21">
        <v>0</v>
      </c>
      <c r="X26" s="14" t="s">
        <v>260</v>
      </c>
      <c r="Y26" s="13" t="s">
        <v>54</v>
      </c>
      <c r="Z26" s="14">
        <v>2</v>
      </c>
      <c r="AA26" s="14">
        <v>1.1428571428571399</v>
      </c>
      <c r="AB26" s="14" t="s">
        <v>260</v>
      </c>
      <c r="AC26" s="13" t="s">
        <v>54</v>
      </c>
      <c r="AD26" s="14">
        <v>2</v>
      </c>
      <c r="AE26" s="14">
        <v>1.71428571428571</v>
      </c>
      <c r="AF26" s="14"/>
      <c r="AG26" s="14">
        <v>0</v>
      </c>
      <c r="AH26" s="14" t="s">
        <v>74</v>
      </c>
      <c r="AI26" s="14">
        <v>4</v>
      </c>
      <c r="AJ26" s="14" t="s">
        <v>260</v>
      </c>
      <c r="AK26" s="14">
        <v>4</v>
      </c>
      <c r="AL26" s="15" t="s">
        <v>90</v>
      </c>
      <c r="AM26" s="26" t="s">
        <v>261</v>
      </c>
      <c r="AN26" s="15">
        <v>0.5</v>
      </c>
      <c r="AO26" s="15" t="s">
        <v>59</v>
      </c>
      <c r="AP26" s="15"/>
      <c r="AQ26" s="15">
        <v>0</v>
      </c>
      <c r="AR26" s="15" t="s">
        <v>92</v>
      </c>
      <c r="AS26" s="16" t="s">
        <v>318</v>
      </c>
      <c r="AT26" s="15">
        <v>2</v>
      </c>
      <c r="AU26" s="15" t="s">
        <v>59</v>
      </c>
      <c r="AV26" s="15"/>
      <c r="AW26" s="15">
        <v>0</v>
      </c>
      <c r="AX26" s="15" t="s">
        <v>59</v>
      </c>
      <c r="AY26" s="15"/>
      <c r="AZ26" s="15">
        <v>0</v>
      </c>
      <c r="BA26" s="15" t="s">
        <v>59</v>
      </c>
      <c r="BB26" s="15"/>
      <c r="BC26" s="15">
        <v>0</v>
      </c>
      <c r="BD26" s="17" t="b">
        <v>1</v>
      </c>
      <c r="BE26" s="18" t="s">
        <v>262</v>
      </c>
      <c r="BF26" s="17">
        <v>3</v>
      </c>
      <c r="BG26" s="17" t="b">
        <v>1</v>
      </c>
      <c r="BH26" s="18" t="s">
        <v>262</v>
      </c>
      <c r="BI26" s="17">
        <v>3</v>
      </c>
      <c r="BJ26" s="17" t="s">
        <v>319</v>
      </c>
      <c r="BK26" s="17" t="s">
        <v>320</v>
      </c>
      <c r="BL26" s="17">
        <v>3</v>
      </c>
      <c r="BM26" s="19" t="s">
        <v>263</v>
      </c>
      <c r="BN26" s="20" t="s">
        <v>264</v>
      </c>
      <c r="BO26" s="19">
        <v>6</v>
      </c>
      <c r="BP26" s="24">
        <f t="shared" si="0"/>
        <v>68.357142857142847</v>
      </c>
      <c r="BQ26" s="30">
        <f t="shared" si="1"/>
        <v>1</v>
      </c>
      <c r="BR26" s="30">
        <f t="shared" si="2"/>
        <v>0.47261904761904749</v>
      </c>
    </row>
    <row r="27" spans="1:70" ht="14.25" customHeight="1">
      <c r="A27" s="8" t="s">
        <v>235</v>
      </c>
      <c r="B27" s="8" t="s">
        <v>236</v>
      </c>
      <c r="C27" s="8" t="s">
        <v>154</v>
      </c>
      <c r="D27" s="8" t="s">
        <v>237</v>
      </c>
      <c r="E27" s="10">
        <v>1</v>
      </c>
      <c r="F27" s="10"/>
      <c r="G27" s="12">
        <v>25</v>
      </c>
      <c r="H27" s="10">
        <v>1</v>
      </c>
      <c r="I27" s="10"/>
      <c r="J27" s="28"/>
      <c r="K27" s="12">
        <v>15</v>
      </c>
      <c r="L27" s="21"/>
      <c r="M27" s="21"/>
      <c r="N27" s="21">
        <v>0</v>
      </c>
      <c r="O27" s="21"/>
      <c r="P27" s="21"/>
      <c r="Q27" s="21">
        <v>0</v>
      </c>
      <c r="R27" s="21"/>
      <c r="S27" s="21"/>
      <c r="T27" s="21">
        <v>0</v>
      </c>
      <c r="U27" s="21"/>
      <c r="V27" s="21"/>
      <c r="W27" s="21">
        <v>0</v>
      </c>
      <c r="X27" s="14" t="s">
        <v>265</v>
      </c>
      <c r="Y27" s="13" t="s">
        <v>54</v>
      </c>
      <c r="Z27" s="14">
        <v>3</v>
      </c>
      <c r="AA27" s="14">
        <v>1.71428571428571</v>
      </c>
      <c r="AB27" s="14" t="s">
        <v>266</v>
      </c>
      <c r="AC27" s="13" t="s">
        <v>54</v>
      </c>
      <c r="AD27" s="14">
        <v>7</v>
      </c>
      <c r="AE27" s="14">
        <v>6</v>
      </c>
      <c r="AF27" s="14"/>
      <c r="AG27" s="14">
        <v>0</v>
      </c>
      <c r="AH27" s="14" t="s">
        <v>74</v>
      </c>
      <c r="AI27" s="14">
        <v>4</v>
      </c>
      <c r="AJ27" s="14"/>
      <c r="AK27" s="14">
        <v>0</v>
      </c>
      <c r="AL27" s="15" t="s">
        <v>57</v>
      </c>
      <c r="AM27" s="15" t="s">
        <v>105</v>
      </c>
      <c r="AN27" s="15">
        <v>4</v>
      </c>
      <c r="AO27" s="15" t="s">
        <v>57</v>
      </c>
      <c r="AP27" s="15" t="s">
        <v>105</v>
      </c>
      <c r="AQ27" s="15">
        <v>4</v>
      </c>
      <c r="AR27" s="15" t="s">
        <v>57</v>
      </c>
      <c r="AS27" s="15" t="s">
        <v>105</v>
      </c>
      <c r="AT27" s="15">
        <v>4</v>
      </c>
      <c r="AU27" s="15" t="s">
        <v>109</v>
      </c>
      <c r="AV27" s="25" t="s">
        <v>240</v>
      </c>
      <c r="AW27" s="15">
        <v>3</v>
      </c>
      <c r="AX27" s="15" t="s">
        <v>146</v>
      </c>
      <c r="AY27" s="16" t="s">
        <v>267</v>
      </c>
      <c r="AZ27" s="15">
        <v>3</v>
      </c>
      <c r="BA27" s="15" t="s">
        <v>57</v>
      </c>
      <c r="BB27" s="26" t="s">
        <v>241</v>
      </c>
      <c r="BC27" s="15">
        <v>2</v>
      </c>
      <c r="BD27" s="17" t="b">
        <v>0</v>
      </c>
      <c r="BE27" s="17"/>
      <c r="BF27" s="17">
        <v>0</v>
      </c>
      <c r="BG27" s="17" t="b">
        <v>0</v>
      </c>
      <c r="BH27" s="17"/>
      <c r="BI27" s="17">
        <v>0</v>
      </c>
      <c r="BJ27" s="17" t="b">
        <v>0</v>
      </c>
      <c r="BK27" s="17"/>
      <c r="BL27" s="17">
        <v>0</v>
      </c>
      <c r="BM27" s="19" t="s">
        <v>96</v>
      </c>
      <c r="BN27" s="19"/>
      <c r="BO27" s="19">
        <v>0</v>
      </c>
      <c r="BP27" s="24">
        <f t="shared" si="0"/>
        <v>71.714285714285708</v>
      </c>
      <c r="BQ27" s="30">
        <f t="shared" si="1"/>
        <v>1</v>
      </c>
      <c r="BR27" s="30">
        <f t="shared" si="2"/>
        <v>0.52857142857142847</v>
      </c>
    </row>
    <row r="28" spans="1:70" ht="14.25" customHeight="1">
      <c r="A28" s="8" t="s">
        <v>235</v>
      </c>
      <c r="B28" s="8" t="s">
        <v>236</v>
      </c>
      <c r="C28" s="8" t="s">
        <v>186</v>
      </c>
      <c r="D28" s="8" t="s">
        <v>237</v>
      </c>
      <c r="E28" s="10">
        <v>1</v>
      </c>
      <c r="F28" s="10"/>
      <c r="G28" s="12">
        <v>25</v>
      </c>
      <c r="H28" s="10">
        <v>1</v>
      </c>
      <c r="I28" s="10"/>
      <c r="J28" s="28"/>
      <c r="K28" s="12">
        <v>15</v>
      </c>
      <c r="L28" s="21"/>
      <c r="M28" s="21"/>
      <c r="N28" s="21">
        <v>0</v>
      </c>
      <c r="O28" s="21"/>
      <c r="P28" s="21"/>
      <c r="Q28" s="21">
        <v>0</v>
      </c>
      <c r="R28" s="21"/>
      <c r="S28" s="21"/>
      <c r="T28" s="21">
        <v>0</v>
      </c>
      <c r="U28" s="21"/>
      <c r="V28" s="21"/>
      <c r="W28" s="21">
        <v>0</v>
      </c>
      <c r="X28" s="14" t="s">
        <v>268</v>
      </c>
      <c r="Y28" s="13" t="s">
        <v>54</v>
      </c>
      <c r="Z28" s="14">
        <v>2</v>
      </c>
      <c r="AA28" s="14">
        <v>1.1428571428571399</v>
      </c>
      <c r="AB28" s="14" t="s">
        <v>269</v>
      </c>
      <c r="AC28" s="13" t="s">
        <v>54</v>
      </c>
      <c r="AD28" s="14">
        <v>2</v>
      </c>
      <c r="AE28" s="14">
        <v>1.71428571428571</v>
      </c>
      <c r="AF28" s="14"/>
      <c r="AG28" s="14">
        <v>0</v>
      </c>
      <c r="AH28" s="14" t="s">
        <v>74</v>
      </c>
      <c r="AI28" s="14">
        <v>4</v>
      </c>
      <c r="AJ28" s="14"/>
      <c r="AK28" s="14">
        <v>0</v>
      </c>
      <c r="AL28" s="15" t="s">
        <v>57</v>
      </c>
      <c r="AM28" s="15" t="s">
        <v>105</v>
      </c>
      <c r="AN28" s="15">
        <v>4</v>
      </c>
      <c r="AO28" s="15" t="s">
        <v>57</v>
      </c>
      <c r="AP28" s="15" t="s">
        <v>105</v>
      </c>
      <c r="AQ28" s="15">
        <v>4</v>
      </c>
      <c r="AR28" s="15" t="s">
        <v>57</v>
      </c>
      <c r="AS28" s="15" t="s">
        <v>105</v>
      </c>
      <c r="AT28" s="15">
        <v>4</v>
      </c>
      <c r="AU28" s="15" t="s">
        <v>109</v>
      </c>
      <c r="AV28" s="25" t="s">
        <v>240</v>
      </c>
      <c r="AW28" s="15">
        <v>3</v>
      </c>
      <c r="AX28" s="15" t="s">
        <v>59</v>
      </c>
      <c r="AY28" s="15"/>
      <c r="AZ28" s="15">
        <v>0</v>
      </c>
      <c r="BA28" s="15" t="s">
        <v>57</v>
      </c>
      <c r="BB28" s="26" t="s">
        <v>241</v>
      </c>
      <c r="BC28" s="15">
        <v>2</v>
      </c>
      <c r="BD28" s="17" t="b">
        <v>1</v>
      </c>
      <c r="BE28" s="27" t="s">
        <v>270</v>
      </c>
      <c r="BF28" s="17">
        <v>3</v>
      </c>
      <c r="BG28" s="17" t="b">
        <v>0</v>
      </c>
      <c r="BH28" s="17"/>
      <c r="BI28" s="17">
        <v>0</v>
      </c>
      <c r="BJ28" s="17" t="b">
        <v>0</v>
      </c>
      <c r="BK28" s="17"/>
      <c r="BL28" s="17">
        <v>0</v>
      </c>
      <c r="BM28" s="19" t="s">
        <v>271</v>
      </c>
      <c r="BN28" s="20" t="s">
        <v>272</v>
      </c>
      <c r="BO28" s="19">
        <v>6</v>
      </c>
      <c r="BP28" s="24">
        <f t="shared" si="0"/>
        <v>72.857142857142847</v>
      </c>
      <c r="BQ28" s="30">
        <f t="shared" si="1"/>
        <v>1</v>
      </c>
      <c r="BR28" s="30">
        <f t="shared" si="2"/>
        <v>0.54761904761904745</v>
      </c>
    </row>
    <row r="29" spans="1:70" ht="14.25" customHeight="1">
      <c r="A29" s="8"/>
      <c r="B29" s="8" t="s">
        <v>273</v>
      </c>
      <c r="C29" s="8" t="s">
        <v>186</v>
      </c>
      <c r="D29" s="8" t="s">
        <v>237</v>
      </c>
      <c r="E29" s="10">
        <v>1</v>
      </c>
      <c r="F29" s="10"/>
      <c r="G29" s="12">
        <v>25</v>
      </c>
      <c r="H29" s="10">
        <v>1</v>
      </c>
      <c r="I29" s="10"/>
      <c r="J29" s="28"/>
      <c r="K29" s="12">
        <v>15</v>
      </c>
      <c r="L29" s="21"/>
      <c r="M29" s="21"/>
      <c r="N29" s="21">
        <v>0</v>
      </c>
      <c r="O29" s="21"/>
      <c r="P29" s="21"/>
      <c r="Q29" s="21">
        <v>0</v>
      </c>
      <c r="R29" s="21"/>
      <c r="S29" s="21"/>
      <c r="T29" s="21">
        <v>0</v>
      </c>
      <c r="U29" s="21"/>
      <c r="V29" s="21"/>
      <c r="W29" s="21">
        <v>0</v>
      </c>
      <c r="X29" s="14" t="s">
        <v>274</v>
      </c>
      <c r="Y29" s="13" t="s">
        <v>54</v>
      </c>
      <c r="Z29" s="14">
        <v>3</v>
      </c>
      <c r="AA29" s="14">
        <v>1.71428571428571</v>
      </c>
      <c r="AB29" s="14" t="s">
        <v>275</v>
      </c>
      <c r="AC29" s="13" t="s">
        <v>54</v>
      </c>
      <c r="AD29" s="14">
        <v>1</v>
      </c>
      <c r="AE29" s="14">
        <v>0.85714285714285998</v>
      </c>
      <c r="AF29" s="14"/>
      <c r="AG29" s="14">
        <v>0</v>
      </c>
      <c r="AH29" s="14" t="s">
        <v>74</v>
      </c>
      <c r="AI29" s="14">
        <v>4</v>
      </c>
      <c r="AJ29" s="14"/>
      <c r="AK29" s="14">
        <v>0</v>
      </c>
      <c r="AL29" s="15" t="s">
        <v>57</v>
      </c>
      <c r="AM29" s="16" t="s">
        <v>276</v>
      </c>
      <c r="AN29" s="15">
        <v>4</v>
      </c>
      <c r="AO29" s="15" t="s">
        <v>92</v>
      </c>
      <c r="AP29" s="16" t="s">
        <v>277</v>
      </c>
      <c r="AQ29" s="15">
        <v>2</v>
      </c>
      <c r="AR29" s="15" t="s">
        <v>57</v>
      </c>
      <c r="AS29" s="26" t="s">
        <v>278</v>
      </c>
      <c r="AT29" s="15">
        <v>4</v>
      </c>
      <c r="AU29" s="15" t="s">
        <v>59</v>
      </c>
      <c r="AV29" s="15"/>
      <c r="AW29" s="15">
        <v>0</v>
      </c>
      <c r="AX29" s="15" t="s">
        <v>79</v>
      </c>
      <c r="AY29" s="16" t="s">
        <v>279</v>
      </c>
      <c r="AZ29" s="15">
        <v>1.5</v>
      </c>
      <c r="BA29" s="15" t="s">
        <v>59</v>
      </c>
      <c r="BB29" s="15"/>
      <c r="BC29" s="15">
        <v>0</v>
      </c>
      <c r="BD29" s="17" t="b">
        <v>0</v>
      </c>
      <c r="BE29" s="17"/>
      <c r="BF29" s="17">
        <v>0</v>
      </c>
      <c r="BG29" s="17" t="b">
        <v>1</v>
      </c>
      <c r="BH29" s="27" t="s">
        <v>280</v>
      </c>
      <c r="BI29" s="17">
        <v>3</v>
      </c>
      <c r="BJ29" s="17" t="b">
        <v>0</v>
      </c>
      <c r="BK29" s="17"/>
      <c r="BL29" s="17">
        <v>0</v>
      </c>
      <c r="BM29" s="19" t="s">
        <v>281</v>
      </c>
      <c r="BN29" s="20" t="s">
        <v>282</v>
      </c>
      <c r="BO29" s="19">
        <v>3</v>
      </c>
      <c r="BP29" s="24">
        <f t="shared" si="0"/>
        <v>64.071428571428569</v>
      </c>
      <c r="BQ29" s="30">
        <f t="shared" si="1"/>
        <v>1</v>
      </c>
      <c r="BR29" s="30">
        <f t="shared" si="2"/>
        <v>0.40119047619047615</v>
      </c>
    </row>
    <row r="30" spans="1:70" ht="14.25" customHeight="1">
      <c r="A30" s="8"/>
      <c r="B30" s="8" t="s">
        <v>283</v>
      </c>
      <c r="C30" s="8" t="s">
        <v>186</v>
      </c>
      <c r="D30" s="8" t="s">
        <v>237</v>
      </c>
      <c r="E30" s="10">
        <v>1</v>
      </c>
      <c r="F30" s="10"/>
      <c r="G30" s="12">
        <v>25</v>
      </c>
      <c r="H30" s="10">
        <v>1</v>
      </c>
      <c r="I30" s="10"/>
      <c r="J30" s="28"/>
      <c r="K30" s="12">
        <v>15</v>
      </c>
      <c r="L30" s="21"/>
      <c r="M30" s="21"/>
      <c r="N30" s="21">
        <v>0</v>
      </c>
      <c r="O30" s="21"/>
      <c r="P30" s="21"/>
      <c r="Q30" s="21">
        <v>0</v>
      </c>
      <c r="R30" s="21"/>
      <c r="S30" s="21"/>
      <c r="T30" s="21">
        <v>0</v>
      </c>
      <c r="U30" s="21"/>
      <c r="V30" s="21"/>
      <c r="W30" s="21">
        <v>0</v>
      </c>
      <c r="X30" s="14"/>
      <c r="Y30" s="13" t="s">
        <v>54</v>
      </c>
      <c r="Z30" s="14">
        <v>0</v>
      </c>
      <c r="AA30" s="14">
        <v>0</v>
      </c>
      <c r="AB30" s="14" t="s">
        <v>55</v>
      </c>
      <c r="AC30" s="13" t="s">
        <v>54</v>
      </c>
      <c r="AD30" s="14">
        <v>2</v>
      </c>
      <c r="AE30" s="14">
        <v>1.71428571428571</v>
      </c>
      <c r="AF30" s="14" t="s">
        <v>55</v>
      </c>
      <c r="AG30" s="14">
        <v>4</v>
      </c>
      <c r="AH30" s="14" t="s">
        <v>74</v>
      </c>
      <c r="AI30" s="14">
        <v>4</v>
      </c>
      <c r="AJ30" s="14"/>
      <c r="AK30" s="14">
        <v>0</v>
      </c>
      <c r="AL30" s="15" t="s">
        <v>57</v>
      </c>
      <c r="AM30" s="16" t="s">
        <v>58</v>
      </c>
      <c r="AN30" s="15">
        <v>4</v>
      </c>
      <c r="AO30" s="15" t="s">
        <v>92</v>
      </c>
      <c r="AP30" s="16" t="s">
        <v>284</v>
      </c>
      <c r="AQ30" s="15">
        <v>2</v>
      </c>
      <c r="AR30" s="15" t="s">
        <v>57</v>
      </c>
      <c r="AS30" s="26" t="s">
        <v>285</v>
      </c>
      <c r="AT30" s="15">
        <v>4</v>
      </c>
      <c r="AU30" s="15" t="s">
        <v>59</v>
      </c>
      <c r="AV30" s="15"/>
      <c r="AW30" s="15">
        <v>0</v>
      </c>
      <c r="AX30" s="15" t="s">
        <v>59</v>
      </c>
      <c r="AY30" s="15"/>
      <c r="AZ30" s="15">
        <v>0</v>
      </c>
      <c r="BA30" s="15" t="s">
        <v>59</v>
      </c>
      <c r="BB30" s="15"/>
      <c r="BC30" s="15">
        <v>0</v>
      </c>
      <c r="BD30" s="17" t="b">
        <v>1</v>
      </c>
      <c r="BE30" s="27" t="s">
        <v>286</v>
      </c>
      <c r="BF30" s="17">
        <v>3</v>
      </c>
      <c r="BG30" s="17" t="b">
        <v>1</v>
      </c>
      <c r="BH30" s="27" t="s">
        <v>286</v>
      </c>
      <c r="BI30" s="17">
        <v>3</v>
      </c>
      <c r="BJ30" s="17" t="b">
        <v>1</v>
      </c>
      <c r="BK30" s="27" t="s">
        <v>287</v>
      </c>
      <c r="BL30" s="17">
        <v>6</v>
      </c>
      <c r="BM30" s="19" t="s">
        <v>288</v>
      </c>
      <c r="BN30" s="20" t="s">
        <v>286</v>
      </c>
      <c r="BO30" s="19">
        <v>6</v>
      </c>
      <c r="BP30" s="24">
        <f t="shared" si="0"/>
        <v>77.714285714285708</v>
      </c>
      <c r="BQ30" s="30">
        <f t="shared" si="1"/>
        <v>1</v>
      </c>
      <c r="BR30" s="30">
        <f t="shared" si="2"/>
        <v>0.62857142857142845</v>
      </c>
    </row>
    <row r="31" spans="1:70" ht="14.25" customHeight="1">
      <c r="A31" s="8"/>
      <c r="B31" s="8" t="s">
        <v>289</v>
      </c>
      <c r="C31" s="8" t="s">
        <v>186</v>
      </c>
      <c r="D31" s="8" t="s">
        <v>237</v>
      </c>
      <c r="E31" s="10">
        <v>1</v>
      </c>
      <c r="F31" s="10"/>
      <c r="G31" s="12">
        <v>25</v>
      </c>
      <c r="H31" s="10">
        <v>1</v>
      </c>
      <c r="I31" s="10"/>
      <c r="J31" s="28"/>
      <c r="K31" s="12">
        <v>15</v>
      </c>
      <c r="L31" s="21"/>
      <c r="M31" s="21"/>
      <c r="N31" s="21">
        <v>0</v>
      </c>
      <c r="O31" s="21"/>
      <c r="P31" s="21"/>
      <c r="Q31" s="21">
        <v>0</v>
      </c>
      <c r="R31" s="21"/>
      <c r="S31" s="21"/>
      <c r="T31" s="21">
        <v>0</v>
      </c>
      <c r="U31" s="21"/>
      <c r="V31" s="21"/>
      <c r="W31" s="21">
        <v>0</v>
      </c>
      <c r="X31" s="14"/>
      <c r="Y31" s="13" t="s">
        <v>54</v>
      </c>
      <c r="Z31" s="14">
        <v>0</v>
      </c>
      <c r="AA31" s="14">
        <v>0</v>
      </c>
      <c r="AB31" s="14" t="s">
        <v>290</v>
      </c>
      <c r="AC31" s="13" t="s">
        <v>54</v>
      </c>
      <c r="AD31" s="14">
        <v>1</v>
      </c>
      <c r="AE31" s="14">
        <v>0.85714285714285998</v>
      </c>
      <c r="AF31" s="14" t="s">
        <v>290</v>
      </c>
      <c r="AG31" s="14">
        <v>4</v>
      </c>
      <c r="AH31" s="14" t="s">
        <v>74</v>
      </c>
      <c r="AI31" s="14">
        <v>4</v>
      </c>
      <c r="AJ31" s="14" t="s">
        <v>290</v>
      </c>
      <c r="AK31" s="14">
        <v>4</v>
      </c>
      <c r="AL31" s="15" t="s">
        <v>57</v>
      </c>
      <c r="AM31" s="15" t="s">
        <v>105</v>
      </c>
      <c r="AN31" s="15">
        <v>4</v>
      </c>
      <c r="AO31" s="15" t="s">
        <v>57</v>
      </c>
      <c r="AP31" s="16" t="s">
        <v>291</v>
      </c>
      <c r="AQ31" s="15">
        <v>4</v>
      </c>
      <c r="AR31" s="15" t="s">
        <v>57</v>
      </c>
      <c r="AS31" s="15" t="s">
        <v>105</v>
      </c>
      <c r="AT31" s="15">
        <v>4</v>
      </c>
      <c r="AU31" s="15" t="s">
        <v>109</v>
      </c>
      <c r="AV31" s="26" t="s">
        <v>292</v>
      </c>
      <c r="AW31" s="15">
        <v>3</v>
      </c>
      <c r="AX31" s="15" t="s">
        <v>57</v>
      </c>
      <c r="AY31" s="16" t="s">
        <v>293</v>
      </c>
      <c r="AZ31" s="15">
        <v>3</v>
      </c>
      <c r="BA31" s="15" t="s">
        <v>57</v>
      </c>
      <c r="BB31" s="26" t="s">
        <v>294</v>
      </c>
      <c r="BC31" s="15">
        <v>2</v>
      </c>
      <c r="BD31" s="17" t="b">
        <v>1</v>
      </c>
      <c r="BE31" s="27" t="s">
        <v>295</v>
      </c>
      <c r="BF31" s="17">
        <v>3</v>
      </c>
      <c r="BG31" s="17" t="b">
        <v>1</v>
      </c>
      <c r="BH31" s="27" t="s">
        <v>295</v>
      </c>
      <c r="BI31" s="17">
        <v>3</v>
      </c>
      <c r="BJ31" s="17" t="b">
        <v>0</v>
      </c>
      <c r="BK31" s="27"/>
      <c r="BL31" s="17">
        <v>0</v>
      </c>
      <c r="BM31" s="19" t="s">
        <v>96</v>
      </c>
      <c r="BN31" s="19"/>
      <c r="BO31" s="19">
        <v>0</v>
      </c>
      <c r="BP31" s="24">
        <f t="shared" si="0"/>
        <v>78.857142857142861</v>
      </c>
      <c r="BQ31" s="30">
        <f t="shared" si="1"/>
        <v>1</v>
      </c>
      <c r="BR31" s="30">
        <f t="shared" si="2"/>
        <v>0.64761904761904765</v>
      </c>
    </row>
    <row r="32" spans="1:70" ht="14.25" customHeight="1">
      <c r="A32" s="8"/>
      <c r="B32" s="8" t="s">
        <v>296</v>
      </c>
      <c r="C32" s="8" t="s">
        <v>186</v>
      </c>
      <c r="D32" s="8" t="s">
        <v>237</v>
      </c>
      <c r="E32" s="10">
        <v>1</v>
      </c>
      <c r="F32" s="10"/>
      <c r="G32" s="12">
        <v>25</v>
      </c>
      <c r="H32" s="10">
        <v>1</v>
      </c>
      <c r="I32" s="10"/>
      <c r="J32" s="28"/>
      <c r="K32" s="12">
        <v>15</v>
      </c>
      <c r="L32" s="21"/>
      <c r="M32" s="21"/>
      <c r="N32" s="21">
        <v>0</v>
      </c>
      <c r="O32" s="21"/>
      <c r="P32" s="21"/>
      <c r="Q32" s="21">
        <v>0</v>
      </c>
      <c r="R32" s="21"/>
      <c r="S32" s="21"/>
      <c r="T32" s="21">
        <v>0</v>
      </c>
      <c r="U32" s="21"/>
      <c r="V32" s="21"/>
      <c r="W32" s="21">
        <v>0</v>
      </c>
      <c r="X32" s="14" t="s">
        <v>297</v>
      </c>
      <c r="Y32" s="13" t="s">
        <v>54</v>
      </c>
      <c r="Z32" s="14">
        <v>3</v>
      </c>
      <c r="AA32" s="14">
        <v>1.71428571428571</v>
      </c>
      <c r="AB32" s="14" t="s">
        <v>298</v>
      </c>
      <c r="AC32" s="13" t="s">
        <v>54</v>
      </c>
      <c r="AD32" s="14">
        <v>3</v>
      </c>
      <c r="AE32" s="14">
        <v>2.5714285714285698</v>
      </c>
      <c r="AF32" s="14" t="s">
        <v>299</v>
      </c>
      <c r="AG32" s="14">
        <v>2</v>
      </c>
      <c r="AH32" s="14" t="s">
        <v>300</v>
      </c>
      <c r="AI32" s="14">
        <v>4</v>
      </c>
      <c r="AJ32" s="14" t="s">
        <v>299</v>
      </c>
      <c r="AK32" s="14">
        <v>2</v>
      </c>
      <c r="AL32" s="15" t="s">
        <v>301</v>
      </c>
      <c r="AM32" s="16" t="s">
        <v>302</v>
      </c>
      <c r="AN32" s="15">
        <v>3</v>
      </c>
      <c r="AO32" s="15" t="s">
        <v>90</v>
      </c>
      <c r="AP32" s="15" t="s">
        <v>105</v>
      </c>
      <c r="AQ32" s="15">
        <v>1</v>
      </c>
      <c r="AR32" s="15" t="s">
        <v>57</v>
      </c>
      <c r="AS32" s="16" t="s">
        <v>303</v>
      </c>
      <c r="AT32" s="15">
        <v>4</v>
      </c>
      <c r="AU32" s="15" t="s">
        <v>59</v>
      </c>
      <c r="AV32" s="15"/>
      <c r="AW32" s="15">
        <v>0</v>
      </c>
      <c r="AX32" s="15" t="s">
        <v>59</v>
      </c>
      <c r="AY32" s="15"/>
      <c r="AZ32" s="15">
        <v>0</v>
      </c>
      <c r="BA32" s="15" t="s">
        <v>59</v>
      </c>
      <c r="BB32" s="15"/>
      <c r="BC32" s="15">
        <v>0</v>
      </c>
      <c r="BD32" s="17" t="b">
        <v>1</v>
      </c>
      <c r="BE32" s="27" t="s">
        <v>304</v>
      </c>
      <c r="BF32" s="17">
        <v>3</v>
      </c>
      <c r="BG32" s="17" t="b">
        <v>1</v>
      </c>
      <c r="BH32" s="27" t="s">
        <v>304</v>
      </c>
      <c r="BI32" s="17">
        <v>3</v>
      </c>
      <c r="BJ32" s="17" t="b">
        <v>0</v>
      </c>
      <c r="BK32" s="17"/>
      <c r="BL32" s="17">
        <v>0</v>
      </c>
      <c r="BM32" s="19" t="s">
        <v>305</v>
      </c>
      <c r="BN32" s="20" t="s">
        <v>306</v>
      </c>
      <c r="BO32" s="19">
        <v>6</v>
      </c>
      <c r="BP32" s="24">
        <f t="shared" si="0"/>
        <v>72.285714285714278</v>
      </c>
      <c r="BQ32" s="30">
        <f t="shared" si="1"/>
        <v>1</v>
      </c>
      <c r="BR32" s="30">
        <f t="shared" si="2"/>
        <v>0.53809523809523796</v>
      </c>
    </row>
    <row r="33" spans="1:70" ht="14.25" customHeight="1">
      <c r="BP33" s="8"/>
      <c r="BQ33" s="8"/>
      <c r="BR33" s="8"/>
    </row>
    <row r="34" spans="1:70" ht="14.25" customHeight="1">
      <c r="A34" s="7" t="s">
        <v>307</v>
      </c>
      <c r="BP34" s="8"/>
      <c r="BQ34" s="8"/>
      <c r="BR34" s="8"/>
    </row>
    <row r="35" spans="1:70" ht="14.25" customHeight="1">
      <c r="A35" s="8" t="s">
        <v>308</v>
      </c>
      <c r="BP35" s="8"/>
      <c r="BQ35" s="8"/>
      <c r="BR35" s="8"/>
    </row>
    <row r="36" spans="1:70" ht="14.25" customHeight="1">
      <c r="A36" s="8" t="s">
        <v>309</v>
      </c>
      <c r="BP36" s="8"/>
      <c r="BQ36" s="8"/>
      <c r="BR36" s="8"/>
    </row>
    <row r="37" spans="1:70" ht="14.25" customHeight="1">
      <c r="A37" s="8" t="s">
        <v>310</v>
      </c>
      <c r="BP37" s="8"/>
      <c r="BQ37" s="8"/>
      <c r="BR37" s="8"/>
    </row>
    <row r="38" spans="1:70" ht="14.25" customHeight="1">
      <c r="A38" s="34" t="s">
        <v>322</v>
      </c>
      <c r="BP38" s="8"/>
      <c r="BQ38" s="8"/>
      <c r="BR38" s="8"/>
    </row>
    <row r="39" spans="1:70" ht="14.25" customHeight="1">
      <c r="BP39" s="8"/>
      <c r="BQ39" s="8"/>
      <c r="BR39" s="8"/>
    </row>
    <row r="40" spans="1:70" ht="14.25" customHeight="1">
      <c r="BP40" s="8"/>
      <c r="BQ40" s="8"/>
      <c r="BR40" s="8"/>
    </row>
    <row r="41" spans="1:70" ht="14.25" customHeight="1">
      <c r="BP41" s="8"/>
      <c r="BQ41" s="8"/>
      <c r="BR41" s="8"/>
    </row>
    <row r="42" spans="1:70" ht="14.25" customHeight="1">
      <c r="BP42" s="8"/>
      <c r="BQ42" s="8"/>
      <c r="BR42" s="8"/>
    </row>
    <row r="43" spans="1:70" ht="14.25" customHeight="1">
      <c r="BP43" s="8"/>
      <c r="BQ43" s="8"/>
      <c r="BR43" s="8"/>
    </row>
    <row r="44" spans="1:70" ht="14.25" customHeight="1">
      <c r="BP44" s="8"/>
      <c r="BQ44" s="8"/>
      <c r="BR44" s="8"/>
    </row>
    <row r="45" spans="1:70" ht="14.25" customHeight="1">
      <c r="BP45" s="8"/>
      <c r="BQ45" s="8"/>
      <c r="BR45" s="8"/>
    </row>
    <row r="46" spans="1:70" ht="14.25" customHeight="1">
      <c r="BP46" s="8"/>
      <c r="BQ46" s="8"/>
      <c r="BR46" s="8"/>
    </row>
    <row r="47" spans="1:70" ht="14.25" customHeight="1">
      <c r="BP47" s="8"/>
      <c r="BQ47" s="8"/>
      <c r="BR47" s="8"/>
    </row>
    <row r="48" spans="1:70" ht="14.25" customHeight="1">
      <c r="BP48" s="8"/>
      <c r="BQ48" s="8"/>
      <c r="BR48" s="8"/>
    </row>
    <row r="49" spans="68:70" ht="14.25" customHeight="1">
      <c r="BP49" s="8"/>
      <c r="BQ49" s="8"/>
      <c r="BR49" s="8"/>
    </row>
    <row r="50" spans="68:70" ht="14.25" customHeight="1">
      <c r="BP50" s="8"/>
      <c r="BQ50" s="8"/>
      <c r="BR50" s="8"/>
    </row>
    <row r="51" spans="68:70" ht="14.25" customHeight="1">
      <c r="BP51" s="8"/>
      <c r="BQ51" s="8"/>
      <c r="BR51" s="8"/>
    </row>
    <row r="52" spans="68:70" ht="14.25" customHeight="1">
      <c r="BP52" s="8"/>
      <c r="BQ52" s="8"/>
      <c r="BR52" s="8"/>
    </row>
    <row r="53" spans="68:70" ht="14.25" customHeight="1">
      <c r="BP53" s="8"/>
      <c r="BQ53" s="8"/>
      <c r="BR53" s="8"/>
    </row>
    <row r="54" spans="68:70" ht="14.25" customHeight="1">
      <c r="BP54" s="8"/>
      <c r="BQ54" s="8"/>
      <c r="BR54" s="8"/>
    </row>
    <row r="55" spans="68:70" ht="14.25" customHeight="1">
      <c r="BP55" s="8"/>
      <c r="BQ55" s="8"/>
      <c r="BR55" s="8"/>
    </row>
    <row r="56" spans="68:70" ht="14.25" customHeight="1">
      <c r="BP56" s="8"/>
      <c r="BQ56" s="8"/>
      <c r="BR56" s="8"/>
    </row>
    <row r="57" spans="68:70" ht="14.25" customHeight="1">
      <c r="BP57" s="8"/>
      <c r="BQ57" s="8"/>
      <c r="BR57" s="8"/>
    </row>
    <row r="58" spans="68:70" ht="14.25" customHeight="1">
      <c r="BP58" s="8"/>
      <c r="BQ58" s="8"/>
      <c r="BR58" s="8"/>
    </row>
    <row r="59" spans="68:70" ht="14.25" customHeight="1">
      <c r="BP59" s="8"/>
      <c r="BQ59" s="8"/>
      <c r="BR59" s="8"/>
    </row>
    <row r="60" spans="68:70" ht="14.25" customHeight="1">
      <c r="BP60" s="8"/>
      <c r="BQ60" s="8"/>
      <c r="BR60" s="8"/>
    </row>
    <row r="61" spans="68:70" ht="14.25" customHeight="1">
      <c r="BP61" s="8"/>
      <c r="BQ61" s="8"/>
      <c r="BR61" s="8"/>
    </row>
    <row r="62" spans="68:70" ht="14.25" customHeight="1">
      <c r="BP62" s="8"/>
      <c r="BQ62" s="8"/>
      <c r="BR62" s="8"/>
    </row>
    <row r="63" spans="68:70" ht="14.25" customHeight="1">
      <c r="BP63" s="8"/>
      <c r="BQ63" s="8"/>
      <c r="BR63" s="8"/>
    </row>
    <row r="64" spans="68:70" ht="14.25" customHeight="1">
      <c r="BP64" s="8"/>
      <c r="BQ64" s="8"/>
      <c r="BR64" s="8"/>
    </row>
    <row r="65" spans="68:70" ht="14.25" customHeight="1">
      <c r="BP65" s="8"/>
      <c r="BQ65" s="8"/>
      <c r="BR65" s="8"/>
    </row>
    <row r="66" spans="68:70" ht="14.25" customHeight="1">
      <c r="BP66" s="8"/>
      <c r="BQ66" s="8"/>
      <c r="BR66" s="8"/>
    </row>
    <row r="67" spans="68:70" ht="14.25" customHeight="1">
      <c r="BP67" s="8"/>
      <c r="BQ67" s="8"/>
      <c r="BR67" s="8"/>
    </row>
    <row r="68" spans="68:70" ht="14.25" customHeight="1">
      <c r="BP68" s="8"/>
      <c r="BQ68" s="8"/>
      <c r="BR68" s="8"/>
    </row>
    <row r="69" spans="68:70" ht="14.25" customHeight="1">
      <c r="BP69" s="8"/>
      <c r="BQ69" s="8"/>
      <c r="BR69" s="8"/>
    </row>
    <row r="70" spans="68:70" ht="14.25" customHeight="1">
      <c r="BP70" s="8"/>
      <c r="BQ70" s="8"/>
      <c r="BR70" s="8"/>
    </row>
    <row r="71" spans="68:70" ht="14.25" customHeight="1">
      <c r="BP71" s="8"/>
      <c r="BQ71" s="8"/>
      <c r="BR71" s="8"/>
    </row>
    <row r="72" spans="68:70" ht="14.25" customHeight="1">
      <c r="BP72" s="8"/>
      <c r="BQ72" s="8"/>
      <c r="BR72" s="8"/>
    </row>
    <row r="73" spans="68:70" ht="14.25" customHeight="1">
      <c r="BP73" s="8"/>
      <c r="BQ73" s="8"/>
      <c r="BR73" s="8"/>
    </row>
    <row r="74" spans="68:70" ht="14.25" customHeight="1">
      <c r="BP74" s="8"/>
      <c r="BQ74" s="8"/>
      <c r="BR74" s="8"/>
    </row>
    <row r="75" spans="68:70" ht="14.25" customHeight="1">
      <c r="BP75" s="8"/>
      <c r="BQ75" s="8"/>
      <c r="BR75" s="8"/>
    </row>
    <row r="76" spans="68:70" ht="14.25" customHeight="1">
      <c r="BP76" s="8"/>
      <c r="BQ76" s="8"/>
      <c r="BR76" s="8"/>
    </row>
    <row r="77" spans="68:70" ht="14.25" customHeight="1">
      <c r="BP77" s="8"/>
      <c r="BQ77" s="8"/>
      <c r="BR77" s="8"/>
    </row>
    <row r="78" spans="68:70" ht="14.25" customHeight="1">
      <c r="BP78" s="8"/>
      <c r="BQ78" s="8"/>
      <c r="BR78" s="8"/>
    </row>
    <row r="79" spans="68:70" ht="14.25" customHeight="1">
      <c r="BP79" s="8"/>
      <c r="BQ79" s="8"/>
      <c r="BR79" s="8"/>
    </row>
    <row r="80" spans="68:70" ht="14.25" customHeight="1">
      <c r="BP80" s="8"/>
      <c r="BQ80" s="8"/>
      <c r="BR80" s="8"/>
    </row>
    <row r="81" spans="68:70" ht="14.25" customHeight="1">
      <c r="BP81" s="8"/>
      <c r="BQ81" s="8"/>
      <c r="BR81" s="8"/>
    </row>
    <row r="82" spans="68:70" ht="14.25" customHeight="1">
      <c r="BP82" s="8"/>
      <c r="BQ82" s="8"/>
      <c r="BR82" s="8"/>
    </row>
    <row r="83" spans="68:70" ht="14.25" customHeight="1">
      <c r="BP83" s="8"/>
      <c r="BQ83" s="8"/>
      <c r="BR83" s="8"/>
    </row>
    <row r="84" spans="68:70" ht="14.25" customHeight="1">
      <c r="BP84" s="8"/>
      <c r="BQ84" s="8"/>
      <c r="BR84" s="8"/>
    </row>
    <row r="85" spans="68:70" ht="14.25" customHeight="1">
      <c r="BP85" s="8"/>
      <c r="BQ85" s="8"/>
      <c r="BR85" s="8"/>
    </row>
    <row r="86" spans="68:70" ht="14.25" customHeight="1">
      <c r="BP86" s="8"/>
      <c r="BQ86" s="8"/>
      <c r="BR86" s="8"/>
    </row>
    <row r="87" spans="68:70" ht="14.25" customHeight="1">
      <c r="BP87" s="8"/>
      <c r="BQ87" s="8"/>
      <c r="BR87" s="8"/>
    </row>
    <row r="88" spans="68:70" ht="14.25" customHeight="1">
      <c r="BP88" s="8"/>
      <c r="BQ88" s="8"/>
      <c r="BR88" s="8"/>
    </row>
    <row r="89" spans="68:70" ht="14.25" customHeight="1">
      <c r="BP89" s="8"/>
      <c r="BQ89" s="8"/>
      <c r="BR89" s="8"/>
    </row>
    <row r="90" spans="68:70" ht="14.25" customHeight="1">
      <c r="BP90" s="8"/>
      <c r="BQ90" s="8"/>
      <c r="BR90" s="8"/>
    </row>
    <row r="91" spans="68:70" ht="14.25" customHeight="1">
      <c r="BP91" s="8"/>
      <c r="BQ91" s="8"/>
      <c r="BR91" s="8"/>
    </row>
    <row r="92" spans="68:70" ht="14.25" customHeight="1">
      <c r="BP92" s="8"/>
      <c r="BQ92" s="8"/>
      <c r="BR92" s="8"/>
    </row>
    <row r="93" spans="68:70" ht="14.25" customHeight="1">
      <c r="BP93" s="8"/>
      <c r="BQ93" s="8"/>
      <c r="BR93" s="8"/>
    </row>
    <row r="94" spans="68:70" ht="14.25" customHeight="1">
      <c r="BP94" s="8"/>
      <c r="BQ94" s="8"/>
      <c r="BR94" s="8"/>
    </row>
    <row r="95" spans="68:70" ht="14.25" customHeight="1">
      <c r="BP95" s="8"/>
      <c r="BQ95" s="8"/>
      <c r="BR95" s="8"/>
    </row>
    <row r="96" spans="68:70" ht="14.25" customHeight="1">
      <c r="BP96" s="8"/>
      <c r="BQ96" s="8"/>
      <c r="BR96" s="8"/>
    </row>
    <row r="97" spans="68:70" ht="14.25" customHeight="1">
      <c r="BP97" s="8"/>
      <c r="BQ97" s="8"/>
      <c r="BR97" s="8"/>
    </row>
    <row r="98" spans="68:70" ht="14.25" customHeight="1">
      <c r="BP98" s="8"/>
      <c r="BQ98" s="8"/>
      <c r="BR98" s="8"/>
    </row>
    <row r="99" spans="68:70" ht="14.25" customHeight="1">
      <c r="BP99" s="8"/>
      <c r="BQ99" s="8"/>
      <c r="BR99" s="8"/>
    </row>
    <row r="100" spans="68:70" ht="14.25" customHeight="1">
      <c r="BP100" s="8"/>
      <c r="BQ100" s="8"/>
      <c r="BR100" s="8"/>
    </row>
    <row r="101" spans="68:70" ht="14.25" customHeight="1">
      <c r="BP101" s="8"/>
      <c r="BQ101" s="8"/>
      <c r="BR101" s="8"/>
    </row>
    <row r="102" spans="68:70" ht="14.25" customHeight="1">
      <c r="BP102" s="8"/>
      <c r="BQ102" s="8"/>
      <c r="BR102" s="8"/>
    </row>
    <row r="103" spans="68:70" ht="14.25" customHeight="1">
      <c r="BP103" s="8"/>
      <c r="BQ103" s="8"/>
      <c r="BR103" s="8"/>
    </row>
    <row r="104" spans="68:70" ht="14.25" customHeight="1">
      <c r="BP104" s="8"/>
      <c r="BQ104" s="8"/>
      <c r="BR104" s="8"/>
    </row>
    <row r="105" spans="68:70" ht="14.25" customHeight="1">
      <c r="BP105" s="8"/>
      <c r="BQ105" s="8"/>
      <c r="BR105" s="8"/>
    </row>
    <row r="106" spans="68:70" ht="14.25" customHeight="1">
      <c r="BP106" s="8"/>
      <c r="BQ106" s="8"/>
      <c r="BR106" s="8"/>
    </row>
    <row r="107" spans="68:70" ht="14.25" customHeight="1">
      <c r="BP107" s="8"/>
      <c r="BQ107" s="8"/>
      <c r="BR107" s="8"/>
    </row>
    <row r="108" spans="68:70" ht="14.25" customHeight="1">
      <c r="BP108" s="8"/>
      <c r="BQ108" s="8"/>
      <c r="BR108" s="8"/>
    </row>
    <row r="109" spans="68:70" ht="14.25" customHeight="1">
      <c r="BP109" s="8"/>
      <c r="BQ109" s="8"/>
      <c r="BR109" s="8"/>
    </row>
    <row r="110" spans="68:70" ht="14.25" customHeight="1">
      <c r="BP110" s="8"/>
      <c r="BQ110" s="8"/>
      <c r="BR110" s="8"/>
    </row>
    <row r="111" spans="68:70" ht="14.25" customHeight="1">
      <c r="BP111" s="8"/>
      <c r="BQ111" s="8"/>
      <c r="BR111" s="8"/>
    </row>
    <row r="112" spans="68:70" ht="14.25" customHeight="1">
      <c r="BP112" s="8"/>
      <c r="BQ112" s="8"/>
      <c r="BR112" s="8"/>
    </row>
    <row r="113" spans="68:70" ht="14.25" customHeight="1">
      <c r="BP113" s="8"/>
      <c r="BQ113" s="8"/>
      <c r="BR113" s="8"/>
    </row>
    <row r="114" spans="68:70" ht="14.25" customHeight="1">
      <c r="BP114" s="8"/>
      <c r="BQ114" s="8"/>
      <c r="BR114" s="8"/>
    </row>
    <row r="115" spans="68:70" ht="14.25" customHeight="1">
      <c r="BP115" s="8"/>
      <c r="BQ115" s="8"/>
      <c r="BR115" s="8"/>
    </row>
    <row r="116" spans="68:70" ht="14.25" customHeight="1">
      <c r="BP116" s="8"/>
      <c r="BQ116" s="8"/>
      <c r="BR116" s="8"/>
    </row>
    <row r="117" spans="68:70" ht="14.25" customHeight="1">
      <c r="BP117" s="8"/>
      <c r="BQ117" s="8"/>
      <c r="BR117" s="8"/>
    </row>
    <row r="118" spans="68:70" ht="14.25" customHeight="1">
      <c r="BP118" s="8"/>
      <c r="BQ118" s="8"/>
      <c r="BR118" s="8"/>
    </row>
    <row r="119" spans="68:70" ht="14.25" customHeight="1">
      <c r="BP119" s="8"/>
      <c r="BQ119" s="8"/>
      <c r="BR119" s="8"/>
    </row>
    <row r="120" spans="68:70" ht="14.25" customHeight="1">
      <c r="BP120" s="8"/>
      <c r="BQ120" s="8"/>
      <c r="BR120" s="8"/>
    </row>
    <row r="121" spans="68:70" ht="14.25" customHeight="1">
      <c r="BP121" s="8"/>
      <c r="BQ121" s="8"/>
      <c r="BR121" s="8"/>
    </row>
    <row r="122" spans="68:70" ht="14.25" customHeight="1">
      <c r="BP122" s="8"/>
      <c r="BQ122" s="8"/>
      <c r="BR122" s="8"/>
    </row>
    <row r="123" spans="68:70" ht="14.25" customHeight="1">
      <c r="BP123" s="8"/>
      <c r="BQ123" s="8"/>
      <c r="BR123" s="8"/>
    </row>
    <row r="124" spans="68:70" ht="14.25" customHeight="1">
      <c r="BP124" s="8"/>
      <c r="BQ124" s="8"/>
      <c r="BR124" s="8"/>
    </row>
    <row r="125" spans="68:70" ht="14.25" customHeight="1">
      <c r="BP125" s="8"/>
      <c r="BQ125" s="8"/>
      <c r="BR125" s="8"/>
    </row>
    <row r="126" spans="68:70" ht="14.25" customHeight="1">
      <c r="BP126" s="8"/>
      <c r="BQ126" s="8"/>
      <c r="BR126" s="8"/>
    </row>
    <row r="127" spans="68:70" ht="14.25" customHeight="1">
      <c r="BP127" s="8"/>
      <c r="BQ127" s="8"/>
      <c r="BR127" s="8"/>
    </row>
    <row r="128" spans="68:70" ht="14.25" customHeight="1">
      <c r="BP128" s="8"/>
      <c r="BQ128" s="8"/>
      <c r="BR128" s="8"/>
    </row>
    <row r="129" spans="68:70" ht="14.25" customHeight="1">
      <c r="BP129" s="8"/>
      <c r="BQ129" s="8"/>
      <c r="BR129" s="8"/>
    </row>
    <row r="130" spans="68:70" ht="14.25" customHeight="1">
      <c r="BP130" s="8"/>
      <c r="BQ130" s="8"/>
      <c r="BR130" s="8"/>
    </row>
    <row r="131" spans="68:70" ht="14.25" customHeight="1">
      <c r="BP131" s="8"/>
      <c r="BQ131" s="8"/>
      <c r="BR131" s="8"/>
    </row>
    <row r="132" spans="68:70" ht="14.25" customHeight="1">
      <c r="BP132" s="8"/>
      <c r="BQ132" s="8"/>
      <c r="BR132" s="8"/>
    </row>
    <row r="133" spans="68:70" ht="14.25" customHeight="1">
      <c r="BP133" s="8"/>
      <c r="BQ133" s="8"/>
      <c r="BR133" s="8"/>
    </row>
    <row r="134" spans="68:70" ht="14.25" customHeight="1">
      <c r="BP134" s="8"/>
      <c r="BQ134" s="8"/>
      <c r="BR134" s="8"/>
    </row>
    <row r="135" spans="68:70" ht="14.25" customHeight="1">
      <c r="BP135" s="8"/>
      <c r="BQ135" s="8"/>
      <c r="BR135" s="8"/>
    </row>
    <row r="136" spans="68:70" ht="14.25" customHeight="1">
      <c r="BP136" s="8"/>
      <c r="BQ136" s="8"/>
      <c r="BR136" s="8"/>
    </row>
    <row r="137" spans="68:70" ht="14.25" customHeight="1">
      <c r="BP137" s="8"/>
      <c r="BQ137" s="8"/>
      <c r="BR137" s="8"/>
    </row>
    <row r="138" spans="68:70" ht="14.25" customHeight="1">
      <c r="BP138" s="8"/>
      <c r="BQ138" s="8"/>
      <c r="BR138" s="8"/>
    </row>
    <row r="139" spans="68:70" ht="14.25" customHeight="1">
      <c r="BP139" s="8"/>
      <c r="BQ139" s="8"/>
      <c r="BR139" s="8"/>
    </row>
    <row r="140" spans="68:70" ht="14.25" customHeight="1">
      <c r="BP140" s="8"/>
      <c r="BQ140" s="8"/>
      <c r="BR140" s="8"/>
    </row>
    <row r="141" spans="68:70" ht="14.25" customHeight="1">
      <c r="BP141" s="8"/>
      <c r="BQ141" s="8"/>
      <c r="BR141" s="8"/>
    </row>
    <row r="142" spans="68:70" ht="14.25" customHeight="1">
      <c r="BP142" s="8"/>
      <c r="BQ142" s="8"/>
      <c r="BR142" s="8"/>
    </row>
    <row r="143" spans="68:70" ht="14.25" customHeight="1">
      <c r="BP143" s="8"/>
      <c r="BQ143" s="8"/>
      <c r="BR143" s="8"/>
    </row>
    <row r="144" spans="68:70" ht="14.25" customHeight="1">
      <c r="BP144" s="8"/>
      <c r="BQ144" s="8"/>
      <c r="BR144" s="8"/>
    </row>
    <row r="145" spans="68:70" ht="14.25" customHeight="1">
      <c r="BP145" s="8"/>
      <c r="BQ145" s="8"/>
      <c r="BR145" s="8"/>
    </row>
    <row r="146" spans="68:70" ht="14.25" customHeight="1">
      <c r="BP146" s="8"/>
      <c r="BQ146" s="8"/>
      <c r="BR146" s="8"/>
    </row>
    <row r="147" spans="68:70" ht="14.25" customHeight="1">
      <c r="BP147" s="8"/>
      <c r="BQ147" s="8"/>
      <c r="BR147" s="8"/>
    </row>
    <row r="148" spans="68:70" ht="14.25" customHeight="1">
      <c r="BP148" s="8"/>
      <c r="BQ148" s="8"/>
      <c r="BR148" s="8"/>
    </row>
    <row r="149" spans="68:70" ht="14.25" customHeight="1">
      <c r="BP149" s="8"/>
      <c r="BQ149" s="8"/>
      <c r="BR149" s="8"/>
    </row>
    <row r="150" spans="68:70" ht="14.25" customHeight="1">
      <c r="BP150" s="8"/>
      <c r="BQ150" s="8"/>
      <c r="BR150" s="8"/>
    </row>
    <row r="151" spans="68:70" ht="14.25" customHeight="1">
      <c r="BP151" s="8"/>
      <c r="BQ151" s="8"/>
      <c r="BR151" s="8"/>
    </row>
    <row r="152" spans="68:70" ht="14.25" customHeight="1">
      <c r="BP152" s="8"/>
      <c r="BQ152" s="8"/>
      <c r="BR152" s="8"/>
    </row>
    <row r="153" spans="68:70" ht="14.25" customHeight="1">
      <c r="BP153" s="8"/>
      <c r="BQ153" s="8"/>
      <c r="BR153" s="8"/>
    </row>
    <row r="154" spans="68:70" ht="14.25" customHeight="1">
      <c r="BP154" s="8"/>
      <c r="BQ154" s="8"/>
      <c r="BR154" s="8"/>
    </row>
    <row r="155" spans="68:70" ht="14.25" customHeight="1">
      <c r="BP155" s="8"/>
      <c r="BQ155" s="8"/>
      <c r="BR155" s="8"/>
    </row>
    <row r="156" spans="68:70" ht="14.25" customHeight="1">
      <c r="BP156" s="8"/>
      <c r="BQ156" s="8"/>
      <c r="BR156" s="8"/>
    </row>
    <row r="157" spans="68:70" ht="14.25" customHeight="1">
      <c r="BP157" s="8"/>
      <c r="BQ157" s="8"/>
      <c r="BR157" s="8"/>
    </row>
    <row r="158" spans="68:70" ht="14.25" customHeight="1">
      <c r="BP158" s="8"/>
      <c r="BQ158" s="8"/>
      <c r="BR158" s="8"/>
    </row>
    <row r="159" spans="68:70" ht="14.25" customHeight="1">
      <c r="BP159" s="8"/>
      <c r="BQ159" s="8"/>
      <c r="BR159" s="8"/>
    </row>
    <row r="160" spans="68:70" ht="14.25" customHeight="1">
      <c r="BP160" s="8"/>
      <c r="BQ160" s="8"/>
      <c r="BR160" s="8"/>
    </row>
    <row r="161" spans="68:70" ht="14.25" customHeight="1">
      <c r="BP161" s="8"/>
      <c r="BQ161" s="8"/>
      <c r="BR161" s="8"/>
    </row>
    <row r="162" spans="68:70" ht="14.25" customHeight="1">
      <c r="BP162" s="8"/>
      <c r="BQ162" s="8"/>
      <c r="BR162" s="8"/>
    </row>
    <row r="163" spans="68:70" ht="14.25" customHeight="1">
      <c r="BP163" s="8"/>
      <c r="BQ163" s="8"/>
      <c r="BR163" s="8"/>
    </row>
    <row r="164" spans="68:70" ht="14.25" customHeight="1">
      <c r="BP164" s="8"/>
      <c r="BQ164" s="8"/>
      <c r="BR164" s="8"/>
    </row>
    <row r="165" spans="68:70" ht="14.25" customHeight="1">
      <c r="BP165" s="8"/>
      <c r="BQ165" s="8"/>
      <c r="BR165" s="8"/>
    </row>
    <row r="166" spans="68:70" ht="14.25" customHeight="1">
      <c r="BP166" s="8"/>
      <c r="BQ166" s="8"/>
      <c r="BR166" s="8"/>
    </row>
    <row r="167" spans="68:70" ht="14.25" customHeight="1">
      <c r="BP167" s="8"/>
      <c r="BQ167" s="8"/>
      <c r="BR167" s="8"/>
    </row>
    <row r="168" spans="68:70" ht="14.25" customHeight="1">
      <c r="BP168" s="8"/>
      <c r="BQ168" s="8"/>
      <c r="BR168" s="8"/>
    </row>
    <row r="169" spans="68:70" ht="14.25" customHeight="1">
      <c r="BP169" s="8"/>
      <c r="BQ169" s="8"/>
      <c r="BR169" s="8"/>
    </row>
    <row r="170" spans="68:70" ht="14.25" customHeight="1">
      <c r="BP170" s="8"/>
      <c r="BQ170" s="8"/>
      <c r="BR170" s="8"/>
    </row>
    <row r="171" spans="68:70" ht="14.25" customHeight="1">
      <c r="BP171" s="8"/>
      <c r="BQ171" s="8"/>
      <c r="BR171" s="8"/>
    </row>
    <row r="172" spans="68:70" ht="14.25" customHeight="1">
      <c r="BP172" s="8"/>
      <c r="BQ172" s="8"/>
      <c r="BR172" s="8"/>
    </row>
    <row r="173" spans="68:70" ht="14.25" customHeight="1">
      <c r="BP173" s="8"/>
      <c r="BQ173" s="8"/>
      <c r="BR173" s="8"/>
    </row>
    <row r="174" spans="68:70" ht="14.25" customHeight="1">
      <c r="BP174" s="8"/>
      <c r="BQ174" s="8"/>
      <c r="BR174" s="8"/>
    </row>
    <row r="175" spans="68:70" ht="14.25" customHeight="1">
      <c r="BP175" s="8"/>
      <c r="BQ175" s="8"/>
      <c r="BR175" s="8"/>
    </row>
    <row r="176" spans="68:70" ht="14.25" customHeight="1">
      <c r="BP176" s="8"/>
      <c r="BQ176" s="8"/>
      <c r="BR176" s="8"/>
    </row>
    <row r="177" spans="68:70" ht="14.25" customHeight="1">
      <c r="BP177" s="8"/>
      <c r="BQ177" s="8"/>
      <c r="BR177" s="8"/>
    </row>
    <row r="178" spans="68:70" ht="14.25" customHeight="1">
      <c r="BP178" s="8"/>
      <c r="BQ178" s="8"/>
      <c r="BR178" s="8"/>
    </row>
    <row r="179" spans="68:70" ht="14.25" customHeight="1">
      <c r="BP179" s="8"/>
      <c r="BQ179" s="8"/>
      <c r="BR179" s="8"/>
    </row>
    <row r="180" spans="68:70" ht="14.25" customHeight="1">
      <c r="BP180" s="8"/>
      <c r="BQ180" s="8"/>
      <c r="BR180" s="8"/>
    </row>
    <row r="181" spans="68:70" ht="14.25" customHeight="1">
      <c r="BP181" s="8"/>
      <c r="BQ181" s="8"/>
      <c r="BR181" s="8"/>
    </row>
    <row r="182" spans="68:70" ht="14.25" customHeight="1">
      <c r="BP182" s="8"/>
      <c r="BQ182" s="8"/>
      <c r="BR182" s="8"/>
    </row>
    <row r="183" spans="68:70" ht="14.25" customHeight="1">
      <c r="BP183" s="8"/>
      <c r="BQ183" s="8"/>
      <c r="BR183" s="8"/>
    </row>
    <row r="184" spans="68:70" ht="14.25" customHeight="1">
      <c r="BP184" s="8"/>
      <c r="BQ184" s="8"/>
      <c r="BR184" s="8"/>
    </row>
    <row r="185" spans="68:70" ht="14.25" customHeight="1">
      <c r="BP185" s="8"/>
      <c r="BQ185" s="8"/>
      <c r="BR185" s="8"/>
    </row>
    <row r="186" spans="68:70" ht="14.25" customHeight="1">
      <c r="BP186" s="8"/>
      <c r="BQ186" s="8"/>
      <c r="BR186" s="8"/>
    </row>
    <row r="187" spans="68:70" ht="14.25" customHeight="1">
      <c r="BP187" s="8"/>
      <c r="BQ187" s="8"/>
      <c r="BR187" s="8"/>
    </row>
    <row r="188" spans="68:70" ht="14.25" customHeight="1">
      <c r="BP188" s="8"/>
      <c r="BQ188" s="8"/>
      <c r="BR188" s="8"/>
    </row>
    <row r="189" spans="68:70" ht="14.25" customHeight="1">
      <c r="BP189" s="8"/>
      <c r="BQ189" s="8"/>
      <c r="BR189" s="8"/>
    </row>
    <row r="190" spans="68:70" ht="14.25" customHeight="1">
      <c r="BP190" s="8"/>
      <c r="BQ190" s="8"/>
      <c r="BR190" s="8"/>
    </row>
    <row r="191" spans="68:70" ht="14.25" customHeight="1">
      <c r="BP191" s="8"/>
      <c r="BQ191" s="8"/>
      <c r="BR191" s="8"/>
    </row>
    <row r="192" spans="68:70" ht="14.25" customHeight="1">
      <c r="BP192" s="8"/>
      <c r="BQ192" s="8"/>
      <c r="BR192" s="8"/>
    </row>
    <row r="193" spans="68:70" ht="14.25" customHeight="1">
      <c r="BP193" s="8"/>
      <c r="BQ193" s="8"/>
      <c r="BR193" s="8"/>
    </row>
    <row r="194" spans="68:70" ht="14.25" customHeight="1">
      <c r="BP194" s="8"/>
      <c r="BQ194" s="8"/>
      <c r="BR194" s="8"/>
    </row>
    <row r="195" spans="68:70" ht="14.25" customHeight="1">
      <c r="BP195" s="8"/>
      <c r="BQ195" s="8"/>
      <c r="BR195" s="8"/>
    </row>
    <row r="196" spans="68:70" ht="14.25" customHeight="1">
      <c r="BP196" s="8"/>
      <c r="BQ196" s="8"/>
      <c r="BR196" s="8"/>
    </row>
    <row r="197" spans="68:70" ht="14.25" customHeight="1">
      <c r="BP197" s="8"/>
      <c r="BQ197" s="8"/>
      <c r="BR197" s="8"/>
    </row>
    <row r="198" spans="68:70" ht="14.25" customHeight="1">
      <c r="BP198" s="8"/>
      <c r="BQ198" s="8"/>
      <c r="BR198" s="8"/>
    </row>
    <row r="199" spans="68:70" ht="14.25" customHeight="1">
      <c r="BP199" s="8"/>
      <c r="BQ199" s="8"/>
      <c r="BR199" s="8"/>
    </row>
    <row r="200" spans="68:70" ht="14.25" customHeight="1">
      <c r="BP200" s="8"/>
      <c r="BQ200" s="8"/>
      <c r="BR200" s="8"/>
    </row>
    <row r="201" spans="68:70" ht="14.25" customHeight="1">
      <c r="BP201" s="8"/>
      <c r="BQ201" s="8"/>
      <c r="BR201" s="8"/>
    </row>
    <row r="202" spans="68:70" ht="14.25" customHeight="1">
      <c r="BP202" s="8"/>
      <c r="BQ202" s="8"/>
      <c r="BR202" s="8"/>
    </row>
    <row r="203" spans="68:70" ht="14.25" customHeight="1">
      <c r="BP203" s="8"/>
      <c r="BQ203" s="8"/>
      <c r="BR203" s="8"/>
    </row>
    <row r="204" spans="68:70" ht="14.25" customHeight="1">
      <c r="BP204" s="8"/>
      <c r="BQ204" s="8"/>
      <c r="BR204" s="8"/>
    </row>
    <row r="205" spans="68:70" ht="14.25" customHeight="1">
      <c r="BP205" s="8"/>
      <c r="BQ205" s="8"/>
      <c r="BR205" s="8"/>
    </row>
    <row r="206" spans="68:70" ht="14.25" customHeight="1">
      <c r="BP206" s="8"/>
      <c r="BQ206" s="8"/>
      <c r="BR206" s="8"/>
    </row>
    <row r="207" spans="68:70" ht="14.25" customHeight="1">
      <c r="BP207" s="8"/>
      <c r="BQ207" s="8"/>
      <c r="BR207" s="8"/>
    </row>
    <row r="208" spans="68:70" ht="14.25" customHeight="1">
      <c r="BP208" s="8"/>
      <c r="BQ208" s="8"/>
      <c r="BR208" s="8"/>
    </row>
    <row r="209" spans="68:70" ht="14.25" customHeight="1">
      <c r="BP209" s="8"/>
      <c r="BQ209" s="8"/>
      <c r="BR209" s="8"/>
    </row>
    <row r="210" spans="68:70" ht="14.25" customHeight="1">
      <c r="BP210" s="8"/>
      <c r="BQ210" s="8"/>
      <c r="BR210" s="8"/>
    </row>
    <row r="211" spans="68:70" ht="14.25" customHeight="1">
      <c r="BP211" s="8"/>
      <c r="BQ211" s="8"/>
      <c r="BR211" s="8"/>
    </row>
    <row r="212" spans="68:70" ht="14.25" customHeight="1">
      <c r="BP212" s="8"/>
      <c r="BQ212" s="8"/>
      <c r="BR212" s="8"/>
    </row>
    <row r="213" spans="68:70" ht="14.25" customHeight="1">
      <c r="BP213" s="8"/>
      <c r="BQ213" s="8"/>
      <c r="BR213" s="8"/>
    </row>
    <row r="214" spans="68:70" ht="14.25" customHeight="1">
      <c r="BP214" s="8"/>
      <c r="BQ214" s="8"/>
      <c r="BR214" s="8"/>
    </row>
    <row r="215" spans="68:70" ht="14.25" customHeight="1">
      <c r="BP215" s="8"/>
      <c r="BQ215" s="8"/>
      <c r="BR215" s="8"/>
    </row>
    <row r="216" spans="68:70" ht="14.25" customHeight="1">
      <c r="BP216" s="8"/>
      <c r="BQ216" s="8"/>
      <c r="BR216" s="8"/>
    </row>
    <row r="217" spans="68:70" ht="14.25" customHeight="1">
      <c r="BP217" s="8"/>
      <c r="BQ217" s="8"/>
      <c r="BR217" s="8"/>
    </row>
    <row r="218" spans="68:70" ht="14.25" customHeight="1">
      <c r="BP218" s="8"/>
      <c r="BQ218" s="8"/>
      <c r="BR218" s="8"/>
    </row>
    <row r="219" spans="68:70" ht="14.25" customHeight="1">
      <c r="BP219" s="8"/>
      <c r="BQ219" s="8"/>
      <c r="BR219" s="8"/>
    </row>
    <row r="220" spans="68:70" ht="14.25" customHeight="1">
      <c r="BP220" s="8"/>
      <c r="BQ220" s="8"/>
      <c r="BR220" s="8"/>
    </row>
    <row r="221" spans="68:70" ht="14.25" customHeight="1">
      <c r="BP221" s="8"/>
      <c r="BQ221" s="8"/>
      <c r="BR221" s="8"/>
    </row>
    <row r="222" spans="68:70" ht="14.25" customHeight="1">
      <c r="BP222" s="8"/>
      <c r="BQ222" s="8"/>
      <c r="BR222" s="8"/>
    </row>
    <row r="223" spans="68:70" ht="14.25" customHeight="1">
      <c r="BP223" s="8"/>
      <c r="BQ223" s="8"/>
      <c r="BR223" s="8"/>
    </row>
    <row r="224" spans="68:70" ht="14.25" customHeight="1">
      <c r="BP224" s="8"/>
      <c r="BQ224" s="8"/>
      <c r="BR224" s="8"/>
    </row>
    <row r="225" spans="68:70" ht="14.25" customHeight="1">
      <c r="BP225" s="8"/>
      <c r="BQ225" s="8"/>
      <c r="BR225" s="8"/>
    </row>
    <row r="226" spans="68:70" ht="14.25" customHeight="1">
      <c r="BP226" s="8"/>
      <c r="BQ226" s="8"/>
      <c r="BR226" s="8"/>
    </row>
    <row r="227" spans="68:70" ht="14.25" customHeight="1">
      <c r="BP227" s="8"/>
      <c r="BQ227" s="8"/>
      <c r="BR227" s="8"/>
    </row>
    <row r="228" spans="68:70" ht="14.25" customHeight="1">
      <c r="BP228" s="8"/>
      <c r="BQ228" s="8"/>
      <c r="BR228" s="8"/>
    </row>
    <row r="229" spans="68:70" ht="14.25" customHeight="1">
      <c r="BP229" s="8"/>
      <c r="BQ229" s="8"/>
      <c r="BR229" s="8"/>
    </row>
    <row r="230" spans="68:70" ht="14.25" customHeight="1">
      <c r="BP230" s="8"/>
      <c r="BQ230" s="8"/>
      <c r="BR230" s="8"/>
    </row>
    <row r="231" spans="68:70" ht="14.25" customHeight="1">
      <c r="BP231" s="8"/>
      <c r="BQ231" s="8"/>
      <c r="BR231" s="8"/>
    </row>
    <row r="232" spans="68:70" ht="14.25" customHeight="1">
      <c r="BP232" s="8"/>
      <c r="BQ232" s="8"/>
      <c r="BR232" s="8"/>
    </row>
    <row r="233" spans="68:70" ht="14.25" customHeight="1">
      <c r="BP233" s="8"/>
      <c r="BQ233" s="8"/>
      <c r="BR233" s="8"/>
    </row>
    <row r="234" spans="68:70" ht="14.25" customHeight="1">
      <c r="BP234" s="8"/>
      <c r="BQ234" s="8"/>
      <c r="BR234" s="8"/>
    </row>
    <row r="235" spans="68:70" ht="14.25" customHeight="1">
      <c r="BP235" s="8"/>
      <c r="BQ235" s="8"/>
      <c r="BR235" s="8"/>
    </row>
    <row r="236" spans="68:70" ht="14.25" customHeight="1">
      <c r="BP236" s="8"/>
      <c r="BQ236" s="8"/>
      <c r="BR236" s="8"/>
    </row>
    <row r="237" spans="68:70" ht="14.25" customHeight="1">
      <c r="BP237" s="8"/>
      <c r="BQ237" s="8"/>
      <c r="BR237" s="8"/>
    </row>
    <row r="238" spans="68:70" ht="14.25" customHeight="1">
      <c r="BP238" s="8"/>
      <c r="BQ238" s="8"/>
      <c r="BR238" s="8"/>
    </row>
    <row r="239" spans="68:70" ht="14.25" customHeight="1">
      <c r="BP239" s="8"/>
      <c r="BQ239" s="8"/>
      <c r="BR239" s="8"/>
    </row>
    <row r="240" spans="68:70" ht="14.25" customHeight="1">
      <c r="BP240" s="8"/>
      <c r="BQ240" s="8"/>
      <c r="BR240" s="8"/>
    </row>
    <row r="241" spans="68:70" ht="14.25" customHeight="1">
      <c r="BP241" s="8"/>
      <c r="BQ241" s="8"/>
      <c r="BR241" s="8"/>
    </row>
    <row r="242" spans="68:70" ht="14.25" customHeight="1">
      <c r="BP242" s="8"/>
      <c r="BQ242" s="8"/>
      <c r="BR242" s="8"/>
    </row>
    <row r="243" spans="68:70" ht="14.25" customHeight="1">
      <c r="BP243" s="8"/>
      <c r="BQ243" s="8"/>
      <c r="BR243" s="8"/>
    </row>
    <row r="244" spans="68:70" ht="14.25" customHeight="1">
      <c r="BP244" s="8"/>
      <c r="BQ244" s="8"/>
      <c r="BR244" s="8"/>
    </row>
    <row r="245" spans="68:70" ht="14.25" customHeight="1">
      <c r="BP245" s="8"/>
      <c r="BQ245" s="8"/>
      <c r="BR245" s="8"/>
    </row>
    <row r="246" spans="68:70" ht="14.25" customHeight="1">
      <c r="BP246" s="8"/>
      <c r="BQ246" s="8"/>
      <c r="BR246" s="8"/>
    </row>
    <row r="247" spans="68:70" ht="14.25" customHeight="1">
      <c r="BP247" s="8"/>
      <c r="BQ247" s="8"/>
      <c r="BR247" s="8"/>
    </row>
    <row r="248" spans="68:70" ht="14.25" customHeight="1">
      <c r="BP248" s="8"/>
      <c r="BQ248" s="8"/>
      <c r="BR248" s="8"/>
    </row>
    <row r="249" spans="68:70" ht="14.25" customHeight="1">
      <c r="BP249" s="8"/>
      <c r="BQ249" s="8"/>
      <c r="BR249" s="8"/>
    </row>
    <row r="250" spans="68:70" ht="14.25" customHeight="1">
      <c r="BP250" s="8"/>
      <c r="BQ250" s="8"/>
      <c r="BR250" s="8"/>
    </row>
    <row r="251" spans="68:70" ht="14.25" customHeight="1">
      <c r="BP251" s="8"/>
      <c r="BQ251" s="8"/>
      <c r="BR251" s="8"/>
    </row>
    <row r="252" spans="68:70" ht="14.25" customHeight="1">
      <c r="BP252" s="8"/>
      <c r="BQ252" s="8"/>
      <c r="BR252" s="8"/>
    </row>
    <row r="253" spans="68:70" ht="14.25" customHeight="1">
      <c r="BP253" s="8"/>
      <c r="BQ253" s="8"/>
      <c r="BR253" s="8"/>
    </row>
    <row r="254" spans="68:70" ht="14.25" customHeight="1">
      <c r="BP254" s="8"/>
      <c r="BQ254" s="8"/>
      <c r="BR254" s="8"/>
    </row>
    <row r="255" spans="68:70" ht="14.25" customHeight="1">
      <c r="BP255" s="8"/>
      <c r="BQ255" s="8"/>
      <c r="BR255" s="8"/>
    </row>
    <row r="256" spans="68:70" ht="14.25" customHeight="1">
      <c r="BP256" s="8"/>
      <c r="BQ256" s="8"/>
      <c r="BR256" s="8"/>
    </row>
    <row r="257" spans="68:70" ht="14.25" customHeight="1">
      <c r="BP257" s="8"/>
      <c r="BQ257" s="8"/>
      <c r="BR257" s="8"/>
    </row>
    <row r="258" spans="68:70" ht="14.25" customHeight="1">
      <c r="BP258" s="8"/>
      <c r="BQ258" s="8"/>
      <c r="BR258" s="8"/>
    </row>
    <row r="259" spans="68:70" ht="14.25" customHeight="1">
      <c r="BP259" s="8"/>
      <c r="BQ259" s="8"/>
      <c r="BR259" s="8"/>
    </row>
    <row r="260" spans="68:70" ht="14.25" customHeight="1">
      <c r="BP260" s="8"/>
      <c r="BQ260" s="8"/>
      <c r="BR260" s="8"/>
    </row>
    <row r="261" spans="68:70" ht="14.25" customHeight="1">
      <c r="BP261" s="8"/>
      <c r="BQ261" s="8"/>
      <c r="BR261" s="8"/>
    </row>
    <row r="262" spans="68:70" ht="14.25" customHeight="1">
      <c r="BP262" s="8"/>
      <c r="BQ262" s="8"/>
      <c r="BR262" s="8"/>
    </row>
    <row r="263" spans="68:70" ht="14.25" customHeight="1">
      <c r="BP263" s="8"/>
      <c r="BQ263" s="8"/>
      <c r="BR263" s="8"/>
    </row>
    <row r="264" spans="68:70" ht="14.25" customHeight="1">
      <c r="BP264" s="8"/>
      <c r="BQ264" s="8"/>
      <c r="BR264" s="8"/>
    </row>
    <row r="265" spans="68:70" ht="14.25" customHeight="1">
      <c r="BP265" s="8"/>
      <c r="BQ265" s="8"/>
      <c r="BR265" s="8"/>
    </row>
    <row r="266" spans="68:70" ht="14.25" customHeight="1">
      <c r="BP266" s="8"/>
      <c r="BQ266" s="8"/>
      <c r="BR266" s="8"/>
    </row>
    <row r="267" spans="68:70" ht="14.25" customHeight="1">
      <c r="BP267" s="8"/>
      <c r="BQ267" s="8"/>
      <c r="BR267" s="8"/>
    </row>
    <row r="268" spans="68:70" ht="14.25" customHeight="1">
      <c r="BP268" s="8"/>
      <c r="BQ268" s="8"/>
      <c r="BR268" s="8"/>
    </row>
    <row r="269" spans="68:70" ht="14.25" customHeight="1">
      <c r="BP269" s="8"/>
      <c r="BQ269" s="8"/>
      <c r="BR269" s="8"/>
    </row>
    <row r="270" spans="68:70" ht="14.25" customHeight="1">
      <c r="BP270" s="8"/>
      <c r="BQ270" s="8"/>
      <c r="BR270" s="8"/>
    </row>
    <row r="271" spans="68:70" ht="14.25" customHeight="1">
      <c r="BP271" s="8"/>
      <c r="BQ271" s="8"/>
      <c r="BR271" s="8"/>
    </row>
    <row r="272" spans="68:70" ht="14.25" customHeight="1">
      <c r="BP272" s="8"/>
      <c r="BQ272" s="8"/>
      <c r="BR272" s="8"/>
    </row>
    <row r="273" spans="68:70" ht="14.25" customHeight="1">
      <c r="BP273" s="8"/>
      <c r="BQ273" s="8"/>
      <c r="BR273" s="8"/>
    </row>
    <row r="274" spans="68:70" ht="14.25" customHeight="1">
      <c r="BP274" s="8"/>
      <c r="BQ274" s="8"/>
      <c r="BR274" s="8"/>
    </row>
    <row r="275" spans="68:70" ht="14.25" customHeight="1">
      <c r="BP275" s="8"/>
      <c r="BQ275" s="8"/>
      <c r="BR275" s="8"/>
    </row>
    <row r="276" spans="68:70" ht="14.25" customHeight="1">
      <c r="BP276" s="8"/>
      <c r="BQ276" s="8"/>
      <c r="BR276" s="8"/>
    </row>
    <row r="277" spans="68:70" ht="14.25" customHeight="1">
      <c r="BP277" s="8"/>
      <c r="BQ277" s="8"/>
      <c r="BR277" s="8"/>
    </row>
    <row r="278" spans="68:70" ht="14.25" customHeight="1">
      <c r="BP278" s="8"/>
      <c r="BQ278" s="8"/>
      <c r="BR278" s="8"/>
    </row>
    <row r="279" spans="68:70" ht="14.25" customHeight="1">
      <c r="BP279" s="8"/>
      <c r="BQ279" s="8"/>
      <c r="BR279" s="8"/>
    </row>
    <row r="280" spans="68:70" ht="14.25" customHeight="1">
      <c r="BP280" s="8"/>
      <c r="BQ280" s="8"/>
      <c r="BR280" s="8"/>
    </row>
    <row r="281" spans="68:70" ht="14.25" customHeight="1">
      <c r="BP281" s="8"/>
      <c r="BQ281" s="8"/>
      <c r="BR281" s="8"/>
    </row>
    <row r="282" spans="68:70" ht="14.25" customHeight="1">
      <c r="BP282" s="8"/>
      <c r="BQ282" s="8"/>
      <c r="BR282" s="8"/>
    </row>
    <row r="283" spans="68:70" ht="14.25" customHeight="1">
      <c r="BP283" s="8"/>
      <c r="BQ283" s="8"/>
      <c r="BR283" s="8"/>
    </row>
    <row r="284" spans="68:70" ht="14.25" customHeight="1">
      <c r="BP284" s="8"/>
      <c r="BQ284" s="8"/>
      <c r="BR284" s="8"/>
    </row>
    <row r="285" spans="68:70" ht="14.25" customHeight="1">
      <c r="BP285" s="8"/>
      <c r="BQ285" s="8"/>
      <c r="BR285" s="8"/>
    </row>
    <row r="286" spans="68:70" ht="14.25" customHeight="1">
      <c r="BP286" s="8"/>
      <c r="BQ286" s="8"/>
      <c r="BR286" s="8"/>
    </row>
    <row r="287" spans="68:70" ht="14.25" customHeight="1">
      <c r="BP287" s="8"/>
      <c r="BQ287" s="8"/>
      <c r="BR287" s="8"/>
    </row>
    <row r="288" spans="68:70" ht="14.25" customHeight="1">
      <c r="BP288" s="8"/>
      <c r="BQ288" s="8"/>
      <c r="BR288" s="8"/>
    </row>
    <row r="289" spans="68:70" ht="14.25" customHeight="1">
      <c r="BP289" s="8"/>
      <c r="BQ289" s="8"/>
      <c r="BR289" s="8"/>
    </row>
    <row r="290" spans="68:70" ht="14.25" customHeight="1">
      <c r="BP290" s="8"/>
      <c r="BQ290" s="8"/>
      <c r="BR290" s="8"/>
    </row>
    <row r="291" spans="68:70" ht="14.25" customHeight="1">
      <c r="BP291" s="8"/>
      <c r="BQ291" s="8"/>
      <c r="BR291" s="8"/>
    </row>
    <row r="292" spans="68:70" ht="14.25" customHeight="1">
      <c r="BP292" s="8"/>
      <c r="BQ292" s="8"/>
      <c r="BR292" s="8"/>
    </row>
    <row r="293" spans="68:70" ht="14.25" customHeight="1">
      <c r="BP293" s="8"/>
      <c r="BQ293" s="8"/>
      <c r="BR293" s="8"/>
    </row>
    <row r="294" spans="68:70" ht="14.25" customHeight="1">
      <c r="BP294" s="8"/>
      <c r="BQ294" s="8"/>
      <c r="BR294" s="8"/>
    </row>
    <row r="295" spans="68:70" ht="14.25" customHeight="1">
      <c r="BP295" s="8"/>
      <c r="BQ295" s="8"/>
      <c r="BR295" s="8"/>
    </row>
    <row r="296" spans="68:70" ht="14.25" customHeight="1">
      <c r="BP296" s="8"/>
      <c r="BQ296" s="8"/>
      <c r="BR296" s="8"/>
    </row>
    <row r="297" spans="68:70" ht="14.25" customHeight="1">
      <c r="BP297" s="8"/>
      <c r="BQ297" s="8"/>
      <c r="BR297" s="8"/>
    </row>
    <row r="298" spans="68:70" ht="14.25" customHeight="1">
      <c r="BP298" s="8"/>
      <c r="BQ298" s="8"/>
      <c r="BR298" s="8"/>
    </row>
    <row r="299" spans="68:70" ht="14.25" customHeight="1">
      <c r="BP299" s="8"/>
      <c r="BQ299" s="8"/>
      <c r="BR299" s="8"/>
    </row>
    <row r="300" spans="68:70" ht="14.25" customHeight="1">
      <c r="BP300" s="8"/>
      <c r="BQ300" s="8"/>
      <c r="BR300" s="8"/>
    </row>
    <row r="301" spans="68:70" ht="14.25" customHeight="1">
      <c r="BP301" s="8"/>
      <c r="BQ301" s="8"/>
      <c r="BR301" s="8"/>
    </row>
    <row r="302" spans="68:70" ht="14.25" customHeight="1">
      <c r="BP302" s="8"/>
      <c r="BQ302" s="8"/>
      <c r="BR302" s="8"/>
    </row>
    <row r="303" spans="68:70" ht="14.25" customHeight="1">
      <c r="BP303" s="8"/>
      <c r="BQ303" s="8"/>
      <c r="BR303" s="8"/>
    </row>
    <row r="304" spans="68:70" ht="14.25" customHeight="1">
      <c r="BP304" s="8"/>
      <c r="BQ304" s="8"/>
      <c r="BR304" s="8"/>
    </row>
    <row r="305" spans="68:70" ht="14.25" customHeight="1">
      <c r="BP305" s="8"/>
      <c r="BQ305" s="8"/>
      <c r="BR305" s="8"/>
    </row>
    <row r="306" spans="68:70" ht="14.25" customHeight="1">
      <c r="BP306" s="8"/>
      <c r="BQ306" s="8"/>
      <c r="BR306" s="8"/>
    </row>
    <row r="307" spans="68:70" ht="14.25" customHeight="1">
      <c r="BP307" s="8"/>
      <c r="BQ307" s="8"/>
      <c r="BR307" s="8"/>
    </row>
    <row r="308" spans="68:70" ht="14.25" customHeight="1">
      <c r="BP308" s="8"/>
      <c r="BQ308" s="8"/>
      <c r="BR308" s="8"/>
    </row>
    <row r="309" spans="68:70" ht="14.25" customHeight="1">
      <c r="BP309" s="8"/>
      <c r="BQ309" s="8"/>
      <c r="BR309" s="8"/>
    </row>
    <row r="310" spans="68:70" ht="14.25" customHeight="1">
      <c r="BP310" s="8"/>
      <c r="BQ310" s="8"/>
      <c r="BR310" s="8"/>
    </row>
    <row r="311" spans="68:70" ht="14.25" customHeight="1">
      <c r="BP311" s="8"/>
      <c r="BQ311" s="8"/>
      <c r="BR311" s="8"/>
    </row>
    <row r="312" spans="68:70" ht="14.25" customHeight="1">
      <c r="BP312" s="8"/>
      <c r="BQ312" s="8"/>
      <c r="BR312" s="8"/>
    </row>
    <row r="313" spans="68:70" ht="14.25" customHeight="1">
      <c r="BP313" s="8"/>
      <c r="BQ313" s="8"/>
      <c r="BR313" s="8"/>
    </row>
    <row r="314" spans="68:70" ht="14.25" customHeight="1">
      <c r="BP314" s="8"/>
      <c r="BQ314" s="8"/>
      <c r="BR314" s="8"/>
    </row>
    <row r="315" spans="68:70" ht="14.25" customHeight="1">
      <c r="BP315" s="8"/>
      <c r="BQ315" s="8"/>
      <c r="BR315" s="8"/>
    </row>
    <row r="316" spans="68:70" ht="14.25" customHeight="1">
      <c r="BP316" s="8"/>
      <c r="BQ316" s="8"/>
      <c r="BR316" s="8"/>
    </row>
    <row r="317" spans="68:70" ht="14.25" customHeight="1">
      <c r="BP317" s="8"/>
      <c r="BQ317" s="8"/>
      <c r="BR317" s="8"/>
    </row>
    <row r="318" spans="68:70" ht="14.25" customHeight="1">
      <c r="BP318" s="8"/>
      <c r="BQ318" s="8"/>
      <c r="BR318" s="8"/>
    </row>
    <row r="319" spans="68:70" ht="14.25" customHeight="1">
      <c r="BP319" s="8"/>
      <c r="BQ319" s="8"/>
      <c r="BR319" s="8"/>
    </row>
    <row r="320" spans="68:70" ht="14.25" customHeight="1">
      <c r="BP320" s="8"/>
      <c r="BQ320" s="8"/>
      <c r="BR320" s="8"/>
    </row>
    <row r="321" spans="68:70" ht="14.25" customHeight="1">
      <c r="BP321" s="8"/>
      <c r="BQ321" s="8"/>
      <c r="BR321" s="8"/>
    </row>
    <row r="322" spans="68:70" ht="14.25" customHeight="1">
      <c r="BP322" s="8"/>
      <c r="BQ322" s="8"/>
      <c r="BR322" s="8"/>
    </row>
    <row r="323" spans="68:70" ht="14.25" customHeight="1">
      <c r="BP323" s="8"/>
      <c r="BQ323" s="8"/>
      <c r="BR323" s="8"/>
    </row>
    <row r="324" spans="68:70" ht="14.25" customHeight="1">
      <c r="BP324" s="8"/>
      <c r="BQ324" s="8"/>
      <c r="BR324" s="8"/>
    </row>
    <row r="325" spans="68:70" ht="14.25" customHeight="1">
      <c r="BP325" s="8"/>
      <c r="BQ325" s="8"/>
      <c r="BR325" s="8"/>
    </row>
    <row r="326" spans="68:70" ht="14.25" customHeight="1">
      <c r="BP326" s="8"/>
      <c r="BQ326" s="8"/>
      <c r="BR326" s="8"/>
    </row>
    <row r="327" spans="68:70" ht="14.25" customHeight="1">
      <c r="BP327" s="8"/>
      <c r="BQ327" s="8"/>
      <c r="BR327" s="8"/>
    </row>
    <row r="328" spans="68:70" ht="14.25" customHeight="1">
      <c r="BP328" s="8"/>
      <c r="BQ328" s="8"/>
      <c r="BR328" s="8"/>
    </row>
    <row r="329" spans="68:70" ht="14.25" customHeight="1">
      <c r="BP329" s="8"/>
      <c r="BQ329" s="8"/>
      <c r="BR329" s="8"/>
    </row>
    <row r="330" spans="68:70" ht="14.25" customHeight="1">
      <c r="BP330" s="8"/>
      <c r="BQ330" s="8"/>
      <c r="BR330" s="8"/>
    </row>
    <row r="331" spans="68:70" ht="14.25" customHeight="1">
      <c r="BP331" s="8"/>
      <c r="BQ331" s="8"/>
      <c r="BR331" s="8"/>
    </row>
    <row r="332" spans="68:70" ht="14.25" customHeight="1">
      <c r="BP332" s="8"/>
      <c r="BQ332" s="8"/>
      <c r="BR332" s="8"/>
    </row>
    <row r="333" spans="68:70" ht="14.25" customHeight="1">
      <c r="BP333" s="8"/>
      <c r="BQ333" s="8"/>
      <c r="BR333" s="8"/>
    </row>
    <row r="334" spans="68:70" ht="14.25" customHeight="1">
      <c r="BP334" s="8"/>
      <c r="BQ334" s="8"/>
      <c r="BR334" s="8"/>
    </row>
    <row r="335" spans="68:70" ht="14.25" customHeight="1">
      <c r="BP335" s="8"/>
      <c r="BQ335" s="8"/>
      <c r="BR335" s="8"/>
    </row>
    <row r="336" spans="68:70" ht="14.25" customHeight="1">
      <c r="BP336" s="8"/>
      <c r="BQ336" s="8"/>
      <c r="BR336" s="8"/>
    </row>
    <row r="337" spans="68:70" ht="14.25" customHeight="1">
      <c r="BP337" s="8"/>
      <c r="BQ337" s="8"/>
      <c r="BR337" s="8"/>
    </row>
    <row r="338" spans="68:70" ht="14.25" customHeight="1">
      <c r="BP338" s="8"/>
      <c r="BQ338" s="8"/>
      <c r="BR338" s="8"/>
    </row>
    <row r="339" spans="68:70" ht="14.25" customHeight="1">
      <c r="BP339" s="8"/>
      <c r="BQ339" s="8"/>
      <c r="BR339" s="8"/>
    </row>
    <row r="340" spans="68:70" ht="14.25" customHeight="1">
      <c r="BP340" s="8"/>
      <c r="BQ340" s="8"/>
      <c r="BR340" s="8"/>
    </row>
    <row r="341" spans="68:70" ht="14.25" customHeight="1">
      <c r="BP341" s="8"/>
      <c r="BQ341" s="8"/>
      <c r="BR341" s="8"/>
    </row>
    <row r="342" spans="68:70" ht="14.25" customHeight="1">
      <c r="BP342" s="8"/>
      <c r="BQ342" s="8"/>
      <c r="BR342" s="8"/>
    </row>
    <row r="343" spans="68:70" ht="14.25" customHeight="1">
      <c r="BP343" s="8"/>
      <c r="BQ343" s="8"/>
      <c r="BR343" s="8"/>
    </row>
    <row r="344" spans="68:70" ht="14.25" customHeight="1">
      <c r="BP344" s="8"/>
      <c r="BQ344" s="8"/>
      <c r="BR344" s="8"/>
    </row>
    <row r="345" spans="68:70" ht="14.25" customHeight="1">
      <c r="BP345" s="8"/>
      <c r="BQ345" s="8"/>
      <c r="BR345" s="8"/>
    </row>
    <row r="346" spans="68:70" ht="14.25" customHeight="1">
      <c r="BP346" s="8"/>
      <c r="BQ346" s="8"/>
      <c r="BR346" s="8"/>
    </row>
    <row r="347" spans="68:70" ht="14.25" customHeight="1">
      <c r="BP347" s="8"/>
      <c r="BQ347" s="8"/>
      <c r="BR347" s="8"/>
    </row>
    <row r="348" spans="68:70" ht="14.25" customHeight="1">
      <c r="BP348" s="8"/>
      <c r="BQ348" s="8"/>
      <c r="BR348" s="8"/>
    </row>
    <row r="349" spans="68:70" ht="14.25" customHeight="1">
      <c r="BP349" s="8"/>
      <c r="BQ349" s="8"/>
      <c r="BR349" s="8"/>
    </row>
    <row r="350" spans="68:70" ht="14.25" customHeight="1">
      <c r="BP350" s="8"/>
      <c r="BQ350" s="8"/>
      <c r="BR350" s="8"/>
    </row>
    <row r="351" spans="68:70" ht="14.25" customHeight="1">
      <c r="BP351" s="8"/>
      <c r="BQ351" s="8"/>
      <c r="BR351" s="8"/>
    </row>
    <row r="352" spans="68:70" ht="14.25" customHeight="1">
      <c r="BP352" s="8"/>
      <c r="BQ352" s="8"/>
      <c r="BR352" s="8"/>
    </row>
    <row r="353" spans="68:70" ht="14.25" customHeight="1">
      <c r="BP353" s="8"/>
      <c r="BQ353" s="8"/>
      <c r="BR353" s="8"/>
    </row>
    <row r="354" spans="68:70" ht="14.25" customHeight="1">
      <c r="BP354" s="8"/>
      <c r="BQ354" s="8"/>
      <c r="BR354" s="8"/>
    </row>
    <row r="355" spans="68:70" ht="14.25" customHeight="1">
      <c r="BP355" s="8"/>
      <c r="BQ355" s="8"/>
      <c r="BR355" s="8"/>
    </row>
    <row r="356" spans="68:70" ht="14.25" customHeight="1">
      <c r="BP356" s="8"/>
      <c r="BQ356" s="8"/>
      <c r="BR356" s="8"/>
    </row>
    <row r="357" spans="68:70" ht="14.25" customHeight="1">
      <c r="BP357" s="8"/>
      <c r="BQ357" s="8"/>
      <c r="BR357" s="8"/>
    </row>
    <row r="358" spans="68:70" ht="14.25" customHeight="1">
      <c r="BP358" s="8"/>
      <c r="BQ358" s="8"/>
      <c r="BR358" s="8"/>
    </row>
    <row r="359" spans="68:70" ht="14.25" customHeight="1">
      <c r="BP359" s="8"/>
      <c r="BQ359" s="8"/>
      <c r="BR359" s="8"/>
    </row>
    <row r="360" spans="68:70" ht="14.25" customHeight="1">
      <c r="BP360" s="8"/>
      <c r="BQ360" s="8"/>
      <c r="BR360" s="8"/>
    </row>
    <row r="361" spans="68:70" ht="14.25" customHeight="1">
      <c r="BP361" s="8"/>
      <c r="BQ361" s="8"/>
      <c r="BR361" s="8"/>
    </row>
    <row r="362" spans="68:70" ht="14.25" customHeight="1">
      <c r="BP362" s="8"/>
      <c r="BQ362" s="8"/>
      <c r="BR362" s="8"/>
    </row>
    <row r="363" spans="68:70" ht="14.25" customHeight="1">
      <c r="BP363" s="8"/>
      <c r="BQ363" s="8"/>
      <c r="BR363" s="8"/>
    </row>
    <row r="364" spans="68:70" ht="14.25" customHeight="1">
      <c r="BP364" s="8"/>
      <c r="BQ364" s="8"/>
      <c r="BR364" s="8"/>
    </row>
    <row r="365" spans="68:70" ht="14.25" customHeight="1">
      <c r="BP365" s="8"/>
      <c r="BQ365" s="8"/>
      <c r="BR365" s="8"/>
    </row>
    <row r="366" spans="68:70" ht="14.25" customHeight="1">
      <c r="BP366" s="8"/>
      <c r="BQ366" s="8"/>
      <c r="BR366" s="8"/>
    </row>
    <row r="367" spans="68:70" ht="14.25" customHeight="1">
      <c r="BP367" s="8"/>
      <c r="BQ367" s="8"/>
      <c r="BR367" s="8"/>
    </row>
    <row r="368" spans="68:70" ht="14.25" customHeight="1">
      <c r="BP368" s="8"/>
      <c r="BQ368" s="8"/>
      <c r="BR368" s="8"/>
    </row>
    <row r="369" spans="68:70" ht="14.25" customHeight="1">
      <c r="BP369" s="8"/>
      <c r="BQ369" s="8"/>
      <c r="BR369" s="8"/>
    </row>
    <row r="370" spans="68:70" ht="14.25" customHeight="1">
      <c r="BP370" s="8"/>
      <c r="BQ370" s="8"/>
      <c r="BR370" s="8"/>
    </row>
    <row r="371" spans="68:70" ht="14.25" customHeight="1">
      <c r="BP371" s="8"/>
      <c r="BQ371" s="8"/>
      <c r="BR371" s="8"/>
    </row>
    <row r="372" spans="68:70" ht="14.25" customHeight="1">
      <c r="BP372" s="8"/>
      <c r="BQ372" s="8"/>
      <c r="BR372" s="8"/>
    </row>
    <row r="373" spans="68:70" ht="14.25" customHeight="1">
      <c r="BP373" s="8"/>
      <c r="BQ373" s="8"/>
      <c r="BR373" s="8"/>
    </row>
    <row r="374" spans="68:70" ht="14.25" customHeight="1">
      <c r="BP374" s="8"/>
      <c r="BQ374" s="8"/>
      <c r="BR374" s="8"/>
    </row>
    <row r="375" spans="68:70" ht="14.25" customHeight="1">
      <c r="BP375" s="8"/>
      <c r="BQ375" s="8"/>
      <c r="BR375" s="8"/>
    </row>
    <row r="376" spans="68:70" ht="14.25" customHeight="1">
      <c r="BP376" s="8"/>
      <c r="BQ376" s="8"/>
      <c r="BR376" s="8"/>
    </row>
    <row r="377" spans="68:70" ht="14.25" customHeight="1">
      <c r="BP377" s="8"/>
      <c r="BQ377" s="8"/>
      <c r="BR377" s="8"/>
    </row>
    <row r="378" spans="68:70" ht="14.25" customHeight="1">
      <c r="BP378" s="8"/>
      <c r="BQ378" s="8"/>
      <c r="BR378" s="8"/>
    </row>
    <row r="379" spans="68:70" ht="14.25" customHeight="1">
      <c r="BP379" s="8"/>
      <c r="BQ379" s="8"/>
      <c r="BR379" s="8"/>
    </row>
    <row r="380" spans="68:70" ht="14.25" customHeight="1">
      <c r="BP380" s="8"/>
      <c r="BQ380" s="8"/>
      <c r="BR380" s="8"/>
    </row>
    <row r="381" spans="68:70" ht="14.25" customHeight="1">
      <c r="BP381" s="8"/>
      <c r="BQ381" s="8"/>
      <c r="BR381" s="8"/>
    </row>
    <row r="382" spans="68:70" ht="14.25" customHeight="1">
      <c r="BP382" s="8"/>
      <c r="BQ382" s="8"/>
      <c r="BR382" s="8"/>
    </row>
    <row r="383" spans="68:70" ht="14.25" customHeight="1">
      <c r="BP383" s="8"/>
      <c r="BQ383" s="8"/>
      <c r="BR383" s="8"/>
    </row>
    <row r="384" spans="68:70" ht="14.25" customHeight="1">
      <c r="BP384" s="8"/>
      <c r="BQ384" s="8"/>
      <c r="BR384" s="8"/>
    </row>
    <row r="385" spans="68:70" ht="14.25" customHeight="1">
      <c r="BP385" s="8"/>
      <c r="BQ385" s="8"/>
      <c r="BR385" s="8"/>
    </row>
    <row r="386" spans="68:70" ht="14.25" customHeight="1">
      <c r="BP386" s="8"/>
      <c r="BQ386" s="8"/>
      <c r="BR386" s="8"/>
    </row>
    <row r="387" spans="68:70" ht="14.25" customHeight="1">
      <c r="BP387" s="8"/>
      <c r="BQ387" s="8"/>
      <c r="BR387" s="8"/>
    </row>
    <row r="388" spans="68:70" ht="14.25" customHeight="1">
      <c r="BP388" s="8"/>
      <c r="BQ388" s="8"/>
      <c r="BR388" s="8"/>
    </row>
    <row r="389" spans="68:70" ht="14.25" customHeight="1">
      <c r="BP389" s="8"/>
      <c r="BQ389" s="8"/>
      <c r="BR389" s="8"/>
    </row>
    <row r="390" spans="68:70" ht="14.25" customHeight="1">
      <c r="BP390" s="8"/>
      <c r="BQ390" s="8"/>
      <c r="BR390" s="8"/>
    </row>
    <row r="391" spans="68:70" ht="14.25" customHeight="1">
      <c r="BP391" s="8"/>
      <c r="BQ391" s="8"/>
      <c r="BR391" s="8"/>
    </row>
    <row r="392" spans="68:70" ht="14.25" customHeight="1">
      <c r="BP392" s="8"/>
      <c r="BQ392" s="8"/>
      <c r="BR392" s="8"/>
    </row>
    <row r="393" spans="68:70" ht="14.25" customHeight="1">
      <c r="BP393" s="8"/>
      <c r="BQ393" s="8"/>
      <c r="BR393" s="8"/>
    </row>
    <row r="394" spans="68:70" ht="14.25" customHeight="1">
      <c r="BP394" s="8"/>
      <c r="BQ394" s="8"/>
      <c r="BR394" s="8"/>
    </row>
    <row r="395" spans="68:70" ht="14.25" customHeight="1">
      <c r="BP395" s="8"/>
      <c r="BQ395" s="8"/>
      <c r="BR395" s="8"/>
    </row>
    <row r="396" spans="68:70" ht="14.25" customHeight="1">
      <c r="BP396" s="8"/>
      <c r="BQ396" s="8"/>
      <c r="BR396" s="8"/>
    </row>
    <row r="397" spans="68:70" ht="14.25" customHeight="1">
      <c r="BP397" s="8"/>
      <c r="BQ397" s="8"/>
      <c r="BR397" s="8"/>
    </row>
    <row r="398" spans="68:70" ht="14.25" customHeight="1">
      <c r="BP398" s="8"/>
      <c r="BQ398" s="8"/>
      <c r="BR398" s="8"/>
    </row>
    <row r="399" spans="68:70" ht="14.25" customHeight="1">
      <c r="BP399" s="8"/>
      <c r="BQ399" s="8"/>
      <c r="BR399" s="8"/>
    </row>
    <row r="400" spans="68:70" ht="14.25" customHeight="1">
      <c r="BP400" s="8"/>
      <c r="BQ400" s="8"/>
      <c r="BR400" s="8"/>
    </row>
    <row r="401" spans="68:70" ht="14.25" customHeight="1">
      <c r="BP401" s="8"/>
      <c r="BQ401" s="8"/>
      <c r="BR401" s="8"/>
    </row>
    <row r="402" spans="68:70" ht="14.25" customHeight="1">
      <c r="BP402" s="8"/>
      <c r="BQ402" s="8"/>
      <c r="BR402" s="8"/>
    </row>
    <row r="403" spans="68:70" ht="14.25" customHeight="1">
      <c r="BP403" s="8"/>
      <c r="BQ403" s="8"/>
      <c r="BR403" s="8"/>
    </row>
    <row r="404" spans="68:70" ht="14.25" customHeight="1">
      <c r="BP404" s="8"/>
      <c r="BQ404" s="8"/>
      <c r="BR404" s="8"/>
    </row>
    <row r="405" spans="68:70" ht="14.25" customHeight="1">
      <c r="BP405" s="8"/>
      <c r="BQ405" s="8"/>
      <c r="BR405" s="8"/>
    </row>
    <row r="406" spans="68:70" ht="14.25" customHeight="1">
      <c r="BP406" s="8"/>
      <c r="BQ406" s="8"/>
      <c r="BR406" s="8"/>
    </row>
    <row r="407" spans="68:70" ht="14.25" customHeight="1">
      <c r="BP407" s="8"/>
      <c r="BQ407" s="8"/>
      <c r="BR407" s="8"/>
    </row>
    <row r="408" spans="68:70" ht="14.25" customHeight="1">
      <c r="BP408" s="8"/>
      <c r="BQ408" s="8"/>
      <c r="BR408" s="8"/>
    </row>
    <row r="409" spans="68:70" ht="14.25" customHeight="1">
      <c r="BP409" s="8"/>
      <c r="BQ409" s="8"/>
      <c r="BR409" s="8"/>
    </row>
    <row r="410" spans="68:70" ht="14.25" customHeight="1">
      <c r="BP410" s="8"/>
      <c r="BQ410" s="8"/>
      <c r="BR410" s="8"/>
    </row>
    <row r="411" spans="68:70" ht="14.25" customHeight="1">
      <c r="BP411" s="8"/>
      <c r="BQ411" s="8"/>
      <c r="BR411" s="8"/>
    </row>
    <row r="412" spans="68:70" ht="14.25" customHeight="1">
      <c r="BP412" s="8"/>
      <c r="BQ412" s="8"/>
      <c r="BR412" s="8"/>
    </row>
    <row r="413" spans="68:70" ht="14.25" customHeight="1">
      <c r="BP413" s="8"/>
      <c r="BQ413" s="8"/>
      <c r="BR413" s="8"/>
    </row>
    <row r="414" spans="68:70" ht="14.25" customHeight="1">
      <c r="BP414" s="8"/>
      <c r="BQ414" s="8"/>
      <c r="BR414" s="8"/>
    </row>
    <row r="415" spans="68:70" ht="14.25" customHeight="1">
      <c r="BP415" s="8"/>
      <c r="BQ415" s="8"/>
      <c r="BR415" s="8"/>
    </row>
    <row r="416" spans="68:70" ht="14.25" customHeight="1">
      <c r="BP416" s="8"/>
      <c r="BQ416" s="8"/>
      <c r="BR416" s="8"/>
    </row>
    <row r="417" spans="68:70" ht="14.25" customHeight="1">
      <c r="BP417" s="8"/>
      <c r="BQ417" s="8"/>
      <c r="BR417" s="8"/>
    </row>
    <row r="418" spans="68:70" ht="14.25" customHeight="1">
      <c r="BP418" s="8"/>
      <c r="BQ418" s="8"/>
      <c r="BR418" s="8"/>
    </row>
    <row r="419" spans="68:70" ht="14.25" customHeight="1">
      <c r="BP419" s="8"/>
      <c r="BQ419" s="8"/>
      <c r="BR419" s="8"/>
    </row>
    <row r="420" spans="68:70" ht="14.25" customHeight="1">
      <c r="BP420" s="8"/>
      <c r="BQ420" s="8"/>
      <c r="BR420" s="8"/>
    </row>
    <row r="421" spans="68:70" ht="14.25" customHeight="1">
      <c r="BP421" s="8"/>
      <c r="BQ421" s="8"/>
      <c r="BR421" s="8"/>
    </row>
    <row r="422" spans="68:70" ht="14.25" customHeight="1">
      <c r="BP422" s="8"/>
      <c r="BQ422" s="8"/>
      <c r="BR422" s="8"/>
    </row>
    <row r="423" spans="68:70" ht="14.25" customHeight="1">
      <c r="BP423" s="8"/>
      <c r="BQ423" s="8"/>
      <c r="BR423" s="8"/>
    </row>
    <row r="424" spans="68:70" ht="14.25" customHeight="1">
      <c r="BP424" s="8"/>
      <c r="BQ424" s="8"/>
      <c r="BR424" s="8"/>
    </row>
    <row r="425" spans="68:70" ht="14.25" customHeight="1">
      <c r="BP425" s="8"/>
      <c r="BQ425" s="8"/>
      <c r="BR425" s="8"/>
    </row>
    <row r="426" spans="68:70" ht="14.25" customHeight="1">
      <c r="BP426" s="8"/>
      <c r="BQ426" s="8"/>
      <c r="BR426" s="8"/>
    </row>
    <row r="427" spans="68:70" ht="14.25" customHeight="1">
      <c r="BP427" s="8"/>
      <c r="BQ427" s="8"/>
      <c r="BR427" s="8"/>
    </row>
    <row r="428" spans="68:70" ht="14.25" customHeight="1">
      <c r="BP428" s="8"/>
      <c r="BQ428" s="8"/>
      <c r="BR428" s="8"/>
    </row>
    <row r="429" spans="68:70" ht="14.25" customHeight="1">
      <c r="BP429" s="8"/>
      <c r="BQ429" s="8"/>
      <c r="BR429" s="8"/>
    </row>
    <row r="430" spans="68:70" ht="14.25" customHeight="1">
      <c r="BP430" s="8"/>
      <c r="BQ430" s="8"/>
      <c r="BR430" s="8"/>
    </row>
    <row r="431" spans="68:70" ht="14.25" customHeight="1">
      <c r="BP431" s="8"/>
      <c r="BQ431" s="8"/>
      <c r="BR431" s="8"/>
    </row>
    <row r="432" spans="68:70" ht="14.25" customHeight="1">
      <c r="BP432" s="8"/>
      <c r="BQ432" s="8"/>
      <c r="BR432" s="8"/>
    </row>
    <row r="433" spans="68:70" ht="14.25" customHeight="1">
      <c r="BP433" s="8"/>
      <c r="BQ433" s="8"/>
      <c r="BR433" s="8"/>
    </row>
    <row r="434" spans="68:70" ht="14.25" customHeight="1">
      <c r="BP434" s="8"/>
      <c r="BQ434" s="8"/>
      <c r="BR434" s="8"/>
    </row>
    <row r="435" spans="68:70" ht="14.25" customHeight="1">
      <c r="BP435" s="8"/>
      <c r="BQ435" s="8"/>
      <c r="BR435" s="8"/>
    </row>
    <row r="436" spans="68:70" ht="14.25" customHeight="1">
      <c r="BP436" s="8"/>
      <c r="BQ436" s="8"/>
      <c r="BR436" s="8"/>
    </row>
    <row r="437" spans="68:70" ht="14.25" customHeight="1">
      <c r="BP437" s="8"/>
      <c r="BQ437" s="8"/>
      <c r="BR437" s="8"/>
    </row>
    <row r="438" spans="68:70" ht="14.25" customHeight="1">
      <c r="BP438" s="8"/>
      <c r="BQ438" s="8"/>
      <c r="BR438" s="8"/>
    </row>
    <row r="439" spans="68:70" ht="14.25" customHeight="1">
      <c r="BP439" s="8"/>
      <c r="BQ439" s="8"/>
      <c r="BR439" s="8"/>
    </row>
    <row r="440" spans="68:70" ht="14.25" customHeight="1">
      <c r="BP440" s="8"/>
      <c r="BQ440" s="8"/>
      <c r="BR440" s="8"/>
    </row>
    <row r="441" spans="68:70" ht="14.25" customHeight="1">
      <c r="BP441" s="8"/>
      <c r="BQ441" s="8"/>
      <c r="BR441" s="8"/>
    </row>
    <row r="442" spans="68:70" ht="14.25" customHeight="1">
      <c r="BP442" s="8"/>
      <c r="BQ442" s="8"/>
      <c r="BR442" s="8"/>
    </row>
    <row r="443" spans="68:70" ht="14.25" customHeight="1">
      <c r="BP443" s="8"/>
      <c r="BQ443" s="8"/>
      <c r="BR443" s="8"/>
    </row>
    <row r="444" spans="68:70" ht="14.25" customHeight="1">
      <c r="BP444" s="8"/>
      <c r="BQ444" s="8"/>
      <c r="BR444" s="8"/>
    </row>
    <row r="445" spans="68:70" ht="14.25" customHeight="1">
      <c r="BP445" s="8"/>
      <c r="BQ445" s="8"/>
      <c r="BR445" s="8"/>
    </row>
    <row r="446" spans="68:70" ht="14.25" customHeight="1">
      <c r="BP446" s="8"/>
      <c r="BQ446" s="8"/>
      <c r="BR446" s="8"/>
    </row>
    <row r="447" spans="68:70" ht="14.25" customHeight="1">
      <c r="BP447" s="8"/>
      <c r="BQ447" s="8"/>
      <c r="BR447" s="8"/>
    </row>
    <row r="448" spans="68:70" ht="14.25" customHeight="1">
      <c r="BP448" s="8"/>
      <c r="BQ448" s="8"/>
      <c r="BR448" s="8"/>
    </row>
    <row r="449" spans="68:70" ht="14.25" customHeight="1">
      <c r="BP449" s="8"/>
      <c r="BQ449" s="8"/>
      <c r="BR449" s="8"/>
    </row>
    <row r="450" spans="68:70" ht="14.25" customHeight="1">
      <c r="BP450" s="8"/>
      <c r="BQ450" s="8"/>
      <c r="BR450" s="8"/>
    </row>
    <row r="451" spans="68:70" ht="14.25" customHeight="1">
      <c r="BP451" s="8"/>
      <c r="BQ451" s="8"/>
      <c r="BR451" s="8"/>
    </row>
    <row r="452" spans="68:70" ht="14.25" customHeight="1">
      <c r="BP452" s="8"/>
      <c r="BQ452" s="8"/>
      <c r="BR452" s="8"/>
    </row>
    <row r="453" spans="68:70" ht="14.25" customHeight="1">
      <c r="BP453" s="8"/>
      <c r="BQ453" s="8"/>
      <c r="BR453" s="8"/>
    </row>
    <row r="454" spans="68:70" ht="14.25" customHeight="1">
      <c r="BP454" s="8"/>
      <c r="BQ454" s="8"/>
      <c r="BR454" s="8"/>
    </row>
    <row r="455" spans="68:70" ht="14.25" customHeight="1">
      <c r="BP455" s="8"/>
      <c r="BQ455" s="8"/>
      <c r="BR455" s="8"/>
    </row>
    <row r="456" spans="68:70" ht="14.25" customHeight="1">
      <c r="BP456" s="8"/>
      <c r="BQ456" s="8"/>
      <c r="BR456" s="8"/>
    </row>
    <row r="457" spans="68:70" ht="14.25" customHeight="1">
      <c r="BP457" s="8"/>
      <c r="BQ457" s="8"/>
      <c r="BR457" s="8"/>
    </row>
    <row r="458" spans="68:70" ht="14.25" customHeight="1">
      <c r="BP458" s="8"/>
      <c r="BQ458" s="8"/>
      <c r="BR458" s="8"/>
    </row>
    <row r="459" spans="68:70" ht="14.25" customHeight="1">
      <c r="BP459" s="8"/>
      <c r="BQ459" s="8"/>
      <c r="BR459" s="8"/>
    </row>
    <row r="460" spans="68:70" ht="14.25" customHeight="1">
      <c r="BP460" s="8"/>
      <c r="BQ460" s="8"/>
      <c r="BR460" s="8"/>
    </row>
    <row r="461" spans="68:70" ht="14.25" customHeight="1">
      <c r="BP461" s="8"/>
      <c r="BQ461" s="8"/>
      <c r="BR461" s="8"/>
    </row>
    <row r="462" spans="68:70" ht="14.25" customHeight="1">
      <c r="BP462" s="8"/>
      <c r="BQ462" s="8"/>
      <c r="BR462" s="8"/>
    </row>
    <row r="463" spans="68:70" ht="14.25" customHeight="1">
      <c r="BP463" s="8"/>
      <c r="BQ463" s="8"/>
      <c r="BR463" s="8"/>
    </row>
    <row r="464" spans="68:70" ht="14.25" customHeight="1">
      <c r="BP464" s="8"/>
      <c r="BQ464" s="8"/>
      <c r="BR464" s="8"/>
    </row>
    <row r="465" spans="68:70" ht="14.25" customHeight="1">
      <c r="BP465" s="8"/>
      <c r="BQ465" s="8"/>
      <c r="BR465" s="8"/>
    </row>
    <row r="466" spans="68:70" ht="14.25" customHeight="1">
      <c r="BP466" s="8"/>
      <c r="BQ466" s="8"/>
      <c r="BR466" s="8"/>
    </row>
    <row r="467" spans="68:70" ht="14.25" customHeight="1">
      <c r="BP467" s="8"/>
      <c r="BQ467" s="8"/>
      <c r="BR467" s="8"/>
    </row>
    <row r="468" spans="68:70" ht="14.25" customHeight="1">
      <c r="BP468" s="8"/>
      <c r="BQ468" s="8"/>
      <c r="BR468" s="8"/>
    </row>
    <row r="469" spans="68:70" ht="14.25" customHeight="1">
      <c r="BP469" s="8"/>
      <c r="BQ469" s="8"/>
      <c r="BR469" s="8"/>
    </row>
    <row r="470" spans="68:70" ht="14.25" customHeight="1">
      <c r="BP470" s="8"/>
      <c r="BQ470" s="8"/>
      <c r="BR470" s="8"/>
    </row>
    <row r="471" spans="68:70" ht="14.25" customHeight="1">
      <c r="BP471" s="8"/>
      <c r="BQ471" s="8"/>
      <c r="BR471" s="8"/>
    </row>
    <row r="472" spans="68:70" ht="14.25" customHeight="1">
      <c r="BP472" s="8"/>
      <c r="BQ472" s="8"/>
      <c r="BR472" s="8"/>
    </row>
    <row r="473" spans="68:70" ht="14.25" customHeight="1">
      <c r="BP473" s="8"/>
      <c r="BQ473" s="8"/>
      <c r="BR473" s="8"/>
    </row>
    <row r="474" spans="68:70" ht="14.25" customHeight="1">
      <c r="BP474" s="8"/>
      <c r="BQ474" s="8"/>
      <c r="BR474" s="8"/>
    </row>
    <row r="475" spans="68:70" ht="14.25" customHeight="1">
      <c r="BP475" s="8"/>
      <c r="BQ475" s="8"/>
      <c r="BR475" s="8"/>
    </row>
    <row r="476" spans="68:70" ht="14.25" customHeight="1">
      <c r="BP476" s="8"/>
      <c r="BQ476" s="8"/>
      <c r="BR476" s="8"/>
    </row>
    <row r="477" spans="68:70" ht="14.25" customHeight="1">
      <c r="BP477" s="8"/>
      <c r="BQ477" s="8"/>
      <c r="BR477" s="8"/>
    </row>
    <row r="478" spans="68:70" ht="14.25" customHeight="1">
      <c r="BP478" s="8"/>
      <c r="BQ478" s="8"/>
      <c r="BR478" s="8"/>
    </row>
    <row r="479" spans="68:70" ht="14.25" customHeight="1">
      <c r="BP479" s="8"/>
      <c r="BQ479" s="8"/>
      <c r="BR479" s="8"/>
    </row>
    <row r="480" spans="68:70" ht="14.25" customHeight="1">
      <c r="BP480" s="8"/>
      <c r="BQ480" s="8"/>
      <c r="BR480" s="8"/>
    </row>
    <row r="481" spans="68:70" ht="14.25" customHeight="1">
      <c r="BP481" s="8"/>
      <c r="BQ481" s="8"/>
      <c r="BR481" s="8"/>
    </row>
    <row r="482" spans="68:70" ht="14.25" customHeight="1">
      <c r="BP482" s="8"/>
      <c r="BQ482" s="8"/>
      <c r="BR482" s="8"/>
    </row>
    <row r="483" spans="68:70" ht="14.25" customHeight="1">
      <c r="BP483" s="8"/>
      <c r="BQ483" s="8"/>
      <c r="BR483" s="8"/>
    </row>
    <row r="484" spans="68:70" ht="14.25" customHeight="1">
      <c r="BP484" s="8"/>
      <c r="BQ484" s="8"/>
      <c r="BR484" s="8"/>
    </row>
    <row r="485" spans="68:70" ht="14.25" customHeight="1">
      <c r="BP485" s="8"/>
      <c r="BQ485" s="8"/>
      <c r="BR485" s="8"/>
    </row>
    <row r="486" spans="68:70" ht="14.25" customHeight="1">
      <c r="BP486" s="8"/>
      <c r="BQ486" s="8"/>
      <c r="BR486" s="8"/>
    </row>
    <row r="487" spans="68:70" ht="14.25" customHeight="1">
      <c r="BP487" s="8"/>
      <c r="BQ487" s="8"/>
      <c r="BR487" s="8"/>
    </row>
    <row r="488" spans="68:70" ht="14.25" customHeight="1">
      <c r="BP488" s="8"/>
      <c r="BQ488" s="8"/>
      <c r="BR488" s="8"/>
    </row>
    <row r="489" spans="68:70" ht="14.25" customHeight="1">
      <c r="BP489" s="8"/>
      <c r="BQ489" s="8"/>
      <c r="BR489" s="8"/>
    </row>
    <row r="490" spans="68:70" ht="14.25" customHeight="1">
      <c r="BP490" s="8"/>
      <c r="BQ490" s="8"/>
      <c r="BR490" s="8"/>
    </row>
    <row r="491" spans="68:70" ht="14.25" customHeight="1">
      <c r="BP491" s="8"/>
      <c r="BQ491" s="8"/>
      <c r="BR491" s="8"/>
    </row>
    <row r="492" spans="68:70" ht="14.25" customHeight="1">
      <c r="BP492" s="8"/>
      <c r="BQ492" s="8"/>
      <c r="BR492" s="8"/>
    </row>
    <row r="493" spans="68:70" ht="14.25" customHeight="1">
      <c r="BP493" s="8"/>
      <c r="BQ493" s="8"/>
      <c r="BR493" s="8"/>
    </row>
    <row r="494" spans="68:70" ht="14.25" customHeight="1">
      <c r="BP494" s="8"/>
      <c r="BQ494" s="8"/>
      <c r="BR494" s="8"/>
    </row>
    <row r="495" spans="68:70" ht="14.25" customHeight="1">
      <c r="BP495" s="8"/>
      <c r="BQ495" s="8"/>
      <c r="BR495" s="8"/>
    </row>
    <row r="496" spans="68:70" ht="14.25" customHeight="1">
      <c r="BP496" s="8"/>
      <c r="BQ496" s="8"/>
      <c r="BR496" s="8"/>
    </row>
    <row r="497" spans="68:70" ht="14.25" customHeight="1">
      <c r="BP497" s="8"/>
      <c r="BQ497" s="8"/>
      <c r="BR497" s="8"/>
    </row>
    <row r="498" spans="68:70" ht="14.25" customHeight="1">
      <c r="BP498" s="8"/>
      <c r="BQ498" s="8"/>
      <c r="BR498" s="8"/>
    </row>
    <row r="499" spans="68:70" ht="14.25" customHeight="1">
      <c r="BP499" s="8"/>
      <c r="BQ499" s="8"/>
      <c r="BR499" s="8"/>
    </row>
    <row r="500" spans="68:70" ht="14.25" customHeight="1">
      <c r="BP500" s="8"/>
      <c r="BQ500" s="8"/>
      <c r="BR500" s="8"/>
    </row>
    <row r="501" spans="68:70" ht="14.25" customHeight="1">
      <c r="BP501" s="8"/>
      <c r="BQ501" s="8"/>
      <c r="BR501" s="8"/>
    </row>
    <row r="502" spans="68:70" ht="14.25" customHeight="1">
      <c r="BP502" s="8"/>
      <c r="BQ502" s="8"/>
      <c r="BR502" s="8"/>
    </row>
    <row r="503" spans="68:70" ht="14.25" customHeight="1">
      <c r="BP503" s="8"/>
      <c r="BQ503" s="8"/>
      <c r="BR503" s="8"/>
    </row>
    <row r="504" spans="68:70" ht="14.25" customHeight="1">
      <c r="BP504" s="8"/>
      <c r="BQ504" s="8"/>
      <c r="BR504" s="8"/>
    </row>
    <row r="505" spans="68:70" ht="14.25" customHeight="1">
      <c r="BP505" s="8"/>
      <c r="BQ505" s="8"/>
      <c r="BR505" s="8"/>
    </row>
    <row r="506" spans="68:70" ht="14.25" customHeight="1">
      <c r="BP506" s="8"/>
      <c r="BQ506" s="8"/>
      <c r="BR506" s="8"/>
    </row>
    <row r="507" spans="68:70" ht="14.25" customHeight="1">
      <c r="BP507" s="8"/>
      <c r="BQ507" s="8"/>
      <c r="BR507" s="8"/>
    </row>
    <row r="508" spans="68:70" ht="14.25" customHeight="1">
      <c r="BP508" s="8"/>
      <c r="BQ508" s="8"/>
      <c r="BR508" s="8"/>
    </row>
    <row r="509" spans="68:70" ht="14.25" customHeight="1">
      <c r="BP509" s="8"/>
      <c r="BQ509" s="8"/>
      <c r="BR509" s="8"/>
    </row>
    <row r="510" spans="68:70" ht="14.25" customHeight="1">
      <c r="BP510" s="8"/>
      <c r="BQ510" s="8"/>
      <c r="BR510" s="8"/>
    </row>
    <row r="511" spans="68:70" ht="14.25" customHeight="1">
      <c r="BP511" s="8"/>
      <c r="BQ511" s="8"/>
      <c r="BR511" s="8"/>
    </row>
    <row r="512" spans="68:70" ht="14.25" customHeight="1">
      <c r="BP512" s="8"/>
      <c r="BQ512" s="8"/>
      <c r="BR512" s="8"/>
    </row>
    <row r="513" spans="68:70" ht="14.25" customHeight="1">
      <c r="BP513" s="8"/>
      <c r="BQ513" s="8"/>
      <c r="BR513" s="8"/>
    </row>
    <row r="514" spans="68:70" ht="14.25" customHeight="1">
      <c r="BP514" s="8"/>
      <c r="BQ514" s="8"/>
      <c r="BR514" s="8"/>
    </row>
    <row r="515" spans="68:70" ht="14.25" customHeight="1">
      <c r="BP515" s="8"/>
      <c r="BQ515" s="8"/>
      <c r="BR515" s="8"/>
    </row>
    <row r="516" spans="68:70" ht="14.25" customHeight="1">
      <c r="BP516" s="8"/>
      <c r="BQ516" s="8"/>
      <c r="BR516" s="8"/>
    </row>
    <row r="517" spans="68:70" ht="14.25" customHeight="1">
      <c r="BP517" s="8"/>
      <c r="BQ517" s="8"/>
      <c r="BR517" s="8"/>
    </row>
    <row r="518" spans="68:70" ht="14.25" customHeight="1">
      <c r="BP518" s="8"/>
      <c r="BQ518" s="8"/>
      <c r="BR518" s="8"/>
    </row>
    <row r="519" spans="68:70" ht="14.25" customHeight="1">
      <c r="BP519" s="8"/>
      <c r="BQ519" s="8"/>
      <c r="BR519" s="8"/>
    </row>
    <row r="520" spans="68:70" ht="14.25" customHeight="1">
      <c r="BP520" s="8"/>
      <c r="BQ520" s="8"/>
      <c r="BR520" s="8"/>
    </row>
    <row r="521" spans="68:70" ht="14.25" customHeight="1">
      <c r="BP521" s="8"/>
      <c r="BQ521" s="8"/>
      <c r="BR521" s="8"/>
    </row>
    <row r="522" spans="68:70" ht="14.25" customHeight="1">
      <c r="BP522" s="8"/>
      <c r="BQ522" s="8"/>
      <c r="BR522" s="8"/>
    </row>
    <row r="523" spans="68:70" ht="14.25" customHeight="1">
      <c r="BP523" s="8"/>
      <c r="BQ523" s="8"/>
      <c r="BR523" s="8"/>
    </row>
    <row r="524" spans="68:70" ht="14.25" customHeight="1">
      <c r="BP524" s="8"/>
      <c r="BQ524" s="8"/>
      <c r="BR524" s="8"/>
    </row>
    <row r="525" spans="68:70" ht="14.25" customHeight="1">
      <c r="BP525" s="8"/>
      <c r="BQ525" s="8"/>
      <c r="BR525" s="8"/>
    </row>
    <row r="526" spans="68:70" ht="14.25" customHeight="1">
      <c r="BP526" s="8"/>
      <c r="BQ526" s="8"/>
      <c r="BR526" s="8"/>
    </row>
    <row r="527" spans="68:70" ht="14.25" customHeight="1">
      <c r="BP527" s="8"/>
      <c r="BQ527" s="8"/>
      <c r="BR527" s="8"/>
    </row>
    <row r="528" spans="68:70" ht="14.25" customHeight="1">
      <c r="BP528" s="8"/>
      <c r="BQ528" s="8"/>
      <c r="BR528" s="8"/>
    </row>
    <row r="529" spans="68:70" ht="14.25" customHeight="1">
      <c r="BP529" s="8"/>
      <c r="BQ529" s="8"/>
      <c r="BR529" s="8"/>
    </row>
    <row r="530" spans="68:70" ht="14.25" customHeight="1">
      <c r="BP530" s="8"/>
      <c r="BQ530" s="8"/>
      <c r="BR530" s="8"/>
    </row>
    <row r="531" spans="68:70" ht="14.25" customHeight="1">
      <c r="BP531" s="8"/>
      <c r="BQ531" s="8"/>
      <c r="BR531" s="8"/>
    </row>
    <row r="532" spans="68:70" ht="14.25" customHeight="1">
      <c r="BP532" s="8"/>
      <c r="BQ532" s="8"/>
      <c r="BR532" s="8"/>
    </row>
    <row r="533" spans="68:70" ht="14.25" customHeight="1">
      <c r="BP533" s="8"/>
      <c r="BQ533" s="8"/>
      <c r="BR533" s="8"/>
    </row>
    <row r="534" spans="68:70" ht="14.25" customHeight="1">
      <c r="BP534" s="8"/>
      <c r="BQ534" s="8"/>
      <c r="BR534" s="8"/>
    </row>
    <row r="535" spans="68:70" ht="14.25" customHeight="1">
      <c r="BP535" s="8"/>
      <c r="BQ535" s="8"/>
      <c r="BR535" s="8"/>
    </row>
    <row r="536" spans="68:70" ht="14.25" customHeight="1">
      <c r="BP536" s="8"/>
      <c r="BQ536" s="8"/>
      <c r="BR536" s="8"/>
    </row>
    <row r="537" spans="68:70" ht="14.25" customHeight="1">
      <c r="BP537" s="8"/>
      <c r="BQ537" s="8"/>
      <c r="BR537" s="8"/>
    </row>
    <row r="538" spans="68:70" ht="14.25" customHeight="1">
      <c r="BP538" s="8"/>
      <c r="BQ538" s="8"/>
      <c r="BR538" s="8"/>
    </row>
    <row r="539" spans="68:70" ht="14.25" customHeight="1">
      <c r="BP539" s="8"/>
      <c r="BQ539" s="8"/>
      <c r="BR539" s="8"/>
    </row>
    <row r="540" spans="68:70" ht="14.25" customHeight="1">
      <c r="BP540" s="8"/>
      <c r="BQ540" s="8"/>
      <c r="BR540" s="8"/>
    </row>
    <row r="541" spans="68:70" ht="14.25" customHeight="1">
      <c r="BP541" s="8"/>
      <c r="BQ541" s="8"/>
      <c r="BR541" s="8"/>
    </row>
    <row r="542" spans="68:70" ht="14.25" customHeight="1">
      <c r="BP542" s="8"/>
      <c r="BQ542" s="8"/>
      <c r="BR542" s="8"/>
    </row>
    <row r="543" spans="68:70" ht="14.25" customHeight="1">
      <c r="BP543" s="8"/>
      <c r="BQ543" s="8"/>
      <c r="BR543" s="8"/>
    </row>
    <row r="544" spans="68:70" ht="14.25" customHeight="1">
      <c r="BP544" s="8"/>
      <c r="BQ544" s="8"/>
      <c r="BR544" s="8"/>
    </row>
    <row r="545" spans="68:70" ht="14.25" customHeight="1">
      <c r="BP545" s="8"/>
      <c r="BQ545" s="8"/>
      <c r="BR545" s="8"/>
    </row>
    <row r="546" spans="68:70" ht="14.25" customHeight="1">
      <c r="BP546" s="8"/>
      <c r="BQ546" s="8"/>
      <c r="BR546" s="8"/>
    </row>
    <row r="547" spans="68:70" ht="14.25" customHeight="1">
      <c r="BP547" s="8"/>
      <c r="BQ547" s="8"/>
      <c r="BR547" s="8"/>
    </row>
    <row r="548" spans="68:70" ht="14.25" customHeight="1">
      <c r="BP548" s="8"/>
      <c r="BQ548" s="8"/>
      <c r="BR548" s="8"/>
    </row>
    <row r="549" spans="68:70" ht="14.25" customHeight="1">
      <c r="BP549" s="8"/>
      <c r="BQ549" s="8"/>
      <c r="BR549" s="8"/>
    </row>
    <row r="550" spans="68:70" ht="14.25" customHeight="1">
      <c r="BP550" s="8"/>
      <c r="BQ550" s="8"/>
      <c r="BR550" s="8"/>
    </row>
    <row r="551" spans="68:70" ht="14.25" customHeight="1">
      <c r="BP551" s="8"/>
      <c r="BQ551" s="8"/>
      <c r="BR551" s="8"/>
    </row>
    <row r="552" spans="68:70" ht="14.25" customHeight="1">
      <c r="BP552" s="8"/>
      <c r="BQ552" s="8"/>
      <c r="BR552" s="8"/>
    </row>
    <row r="553" spans="68:70" ht="14.25" customHeight="1">
      <c r="BP553" s="8"/>
      <c r="BQ553" s="8"/>
      <c r="BR553" s="8"/>
    </row>
    <row r="554" spans="68:70" ht="14.25" customHeight="1">
      <c r="BP554" s="8"/>
      <c r="BQ554" s="8"/>
      <c r="BR554" s="8"/>
    </row>
    <row r="555" spans="68:70" ht="14.25" customHeight="1">
      <c r="BP555" s="8"/>
      <c r="BQ555" s="8"/>
      <c r="BR555" s="8"/>
    </row>
    <row r="556" spans="68:70" ht="14.25" customHeight="1">
      <c r="BP556" s="8"/>
      <c r="BQ556" s="8"/>
      <c r="BR556" s="8"/>
    </row>
    <row r="557" spans="68:70" ht="14.25" customHeight="1">
      <c r="BP557" s="8"/>
      <c r="BQ557" s="8"/>
      <c r="BR557" s="8"/>
    </row>
    <row r="558" spans="68:70" ht="14.25" customHeight="1">
      <c r="BP558" s="8"/>
      <c r="BQ558" s="8"/>
      <c r="BR558" s="8"/>
    </row>
    <row r="559" spans="68:70" ht="14.25" customHeight="1">
      <c r="BP559" s="8"/>
      <c r="BQ559" s="8"/>
      <c r="BR559" s="8"/>
    </row>
    <row r="560" spans="68:70" ht="14.25" customHeight="1">
      <c r="BP560" s="8"/>
      <c r="BQ560" s="8"/>
      <c r="BR560" s="8"/>
    </row>
    <row r="561" spans="68:70" ht="14.25" customHeight="1">
      <c r="BP561" s="8"/>
      <c r="BQ561" s="8"/>
      <c r="BR561" s="8"/>
    </row>
    <row r="562" spans="68:70" ht="14.25" customHeight="1">
      <c r="BP562" s="8"/>
      <c r="BQ562" s="8"/>
      <c r="BR562" s="8"/>
    </row>
    <row r="563" spans="68:70" ht="14.25" customHeight="1">
      <c r="BP563" s="8"/>
      <c r="BQ563" s="8"/>
      <c r="BR563" s="8"/>
    </row>
    <row r="564" spans="68:70" ht="14.25" customHeight="1">
      <c r="BP564" s="8"/>
      <c r="BQ564" s="8"/>
      <c r="BR564" s="8"/>
    </row>
    <row r="565" spans="68:70" ht="14.25" customHeight="1">
      <c r="BP565" s="8"/>
      <c r="BQ565" s="8"/>
      <c r="BR565" s="8"/>
    </row>
    <row r="566" spans="68:70" ht="14.25" customHeight="1">
      <c r="BP566" s="8"/>
      <c r="BQ566" s="8"/>
      <c r="BR566" s="8"/>
    </row>
    <row r="567" spans="68:70" ht="14.25" customHeight="1">
      <c r="BP567" s="8"/>
      <c r="BQ567" s="8"/>
      <c r="BR567" s="8"/>
    </row>
    <row r="568" spans="68:70" ht="14.25" customHeight="1">
      <c r="BP568" s="8"/>
      <c r="BQ568" s="8"/>
      <c r="BR568" s="8"/>
    </row>
    <row r="569" spans="68:70" ht="14.25" customHeight="1">
      <c r="BP569" s="8"/>
      <c r="BQ569" s="8"/>
      <c r="BR569" s="8"/>
    </row>
    <row r="570" spans="68:70" ht="14.25" customHeight="1">
      <c r="BP570" s="8"/>
      <c r="BQ570" s="8"/>
      <c r="BR570" s="8"/>
    </row>
    <row r="571" spans="68:70" ht="14.25" customHeight="1">
      <c r="BP571" s="8"/>
      <c r="BQ571" s="8"/>
      <c r="BR571" s="8"/>
    </row>
    <row r="572" spans="68:70" ht="14.25" customHeight="1">
      <c r="BP572" s="8"/>
      <c r="BQ572" s="8"/>
      <c r="BR572" s="8"/>
    </row>
    <row r="573" spans="68:70" ht="14.25" customHeight="1">
      <c r="BP573" s="8"/>
      <c r="BQ573" s="8"/>
      <c r="BR573" s="8"/>
    </row>
    <row r="574" spans="68:70" ht="14.25" customHeight="1">
      <c r="BP574" s="8"/>
      <c r="BQ574" s="8"/>
      <c r="BR574" s="8"/>
    </row>
    <row r="575" spans="68:70" ht="14.25" customHeight="1">
      <c r="BP575" s="8"/>
      <c r="BQ575" s="8"/>
      <c r="BR575" s="8"/>
    </row>
    <row r="576" spans="68:70" ht="14.25" customHeight="1">
      <c r="BP576" s="8"/>
      <c r="BQ576" s="8"/>
      <c r="BR576" s="8"/>
    </row>
    <row r="577" spans="68:70" ht="14.25" customHeight="1">
      <c r="BP577" s="8"/>
      <c r="BQ577" s="8"/>
      <c r="BR577" s="8"/>
    </row>
    <row r="578" spans="68:70" ht="14.25" customHeight="1">
      <c r="BP578" s="8"/>
      <c r="BQ578" s="8"/>
      <c r="BR578" s="8"/>
    </row>
    <row r="579" spans="68:70" ht="14.25" customHeight="1">
      <c r="BP579" s="8"/>
      <c r="BQ579" s="8"/>
      <c r="BR579" s="8"/>
    </row>
    <row r="580" spans="68:70" ht="14.25" customHeight="1">
      <c r="BP580" s="8"/>
      <c r="BQ580" s="8"/>
      <c r="BR580" s="8"/>
    </row>
    <row r="581" spans="68:70" ht="14.25" customHeight="1">
      <c r="BP581" s="8"/>
      <c r="BQ581" s="8"/>
      <c r="BR581" s="8"/>
    </row>
    <row r="582" spans="68:70" ht="14.25" customHeight="1">
      <c r="BP582" s="8"/>
      <c r="BQ582" s="8"/>
      <c r="BR582" s="8"/>
    </row>
    <row r="583" spans="68:70" ht="14.25" customHeight="1">
      <c r="BP583" s="8"/>
      <c r="BQ583" s="8"/>
      <c r="BR583" s="8"/>
    </row>
    <row r="584" spans="68:70" ht="14.25" customHeight="1">
      <c r="BP584" s="8"/>
      <c r="BQ584" s="8"/>
      <c r="BR584" s="8"/>
    </row>
    <row r="585" spans="68:70" ht="14.25" customHeight="1">
      <c r="BP585" s="8"/>
      <c r="BQ585" s="8"/>
      <c r="BR585" s="8"/>
    </row>
    <row r="586" spans="68:70" ht="14.25" customHeight="1">
      <c r="BP586" s="8"/>
      <c r="BQ586" s="8"/>
      <c r="BR586" s="8"/>
    </row>
    <row r="587" spans="68:70" ht="14.25" customHeight="1">
      <c r="BP587" s="8"/>
      <c r="BQ587" s="8"/>
      <c r="BR587" s="8"/>
    </row>
    <row r="588" spans="68:70" ht="14.25" customHeight="1">
      <c r="BP588" s="8"/>
      <c r="BQ588" s="8"/>
      <c r="BR588" s="8"/>
    </row>
    <row r="589" spans="68:70" ht="14.25" customHeight="1">
      <c r="BP589" s="8"/>
      <c r="BQ589" s="8"/>
      <c r="BR589" s="8"/>
    </row>
    <row r="590" spans="68:70" ht="14.25" customHeight="1">
      <c r="BP590" s="8"/>
      <c r="BQ590" s="8"/>
      <c r="BR590" s="8"/>
    </row>
    <row r="591" spans="68:70" ht="14.25" customHeight="1">
      <c r="BP591" s="8"/>
      <c r="BQ591" s="8"/>
      <c r="BR591" s="8"/>
    </row>
    <row r="592" spans="68:70" ht="14.25" customHeight="1">
      <c r="BP592" s="8"/>
      <c r="BQ592" s="8"/>
      <c r="BR592" s="8"/>
    </row>
    <row r="593" spans="68:70" ht="14.25" customHeight="1">
      <c r="BP593" s="8"/>
      <c r="BQ593" s="8"/>
      <c r="BR593" s="8"/>
    </row>
    <row r="594" spans="68:70" ht="14.25" customHeight="1">
      <c r="BP594" s="8"/>
      <c r="BQ594" s="8"/>
      <c r="BR594" s="8"/>
    </row>
    <row r="595" spans="68:70" ht="14.25" customHeight="1">
      <c r="BP595" s="8"/>
      <c r="BQ595" s="8"/>
      <c r="BR595" s="8"/>
    </row>
    <row r="596" spans="68:70" ht="14.25" customHeight="1">
      <c r="BP596" s="8"/>
      <c r="BQ596" s="8"/>
      <c r="BR596" s="8"/>
    </row>
    <row r="597" spans="68:70" ht="14.25" customHeight="1">
      <c r="BP597" s="8"/>
      <c r="BQ597" s="8"/>
      <c r="BR597" s="8"/>
    </row>
    <row r="598" spans="68:70" ht="14.25" customHeight="1">
      <c r="BP598" s="8"/>
      <c r="BQ598" s="8"/>
      <c r="BR598" s="8"/>
    </row>
    <row r="599" spans="68:70" ht="14.25" customHeight="1">
      <c r="BP599" s="8"/>
      <c r="BQ599" s="8"/>
      <c r="BR599" s="8"/>
    </row>
    <row r="600" spans="68:70" ht="14.25" customHeight="1">
      <c r="BP600" s="8"/>
      <c r="BQ600" s="8"/>
      <c r="BR600" s="8"/>
    </row>
    <row r="601" spans="68:70" ht="14.25" customHeight="1">
      <c r="BP601" s="8"/>
      <c r="BQ601" s="8"/>
      <c r="BR601" s="8"/>
    </row>
    <row r="602" spans="68:70" ht="14.25" customHeight="1">
      <c r="BP602" s="8"/>
      <c r="BQ602" s="8"/>
      <c r="BR602" s="8"/>
    </row>
    <row r="603" spans="68:70" ht="14.25" customHeight="1">
      <c r="BP603" s="8"/>
      <c r="BQ603" s="8"/>
      <c r="BR603" s="8"/>
    </row>
    <row r="604" spans="68:70" ht="14.25" customHeight="1">
      <c r="BP604" s="8"/>
      <c r="BQ604" s="8"/>
      <c r="BR604" s="8"/>
    </row>
    <row r="605" spans="68:70" ht="14.25" customHeight="1">
      <c r="BP605" s="8"/>
      <c r="BQ605" s="8"/>
      <c r="BR605" s="8"/>
    </row>
    <row r="606" spans="68:70" ht="14.25" customHeight="1">
      <c r="BP606" s="8"/>
      <c r="BQ606" s="8"/>
      <c r="BR606" s="8"/>
    </row>
    <row r="607" spans="68:70" ht="14.25" customHeight="1">
      <c r="BP607" s="8"/>
      <c r="BQ607" s="8"/>
      <c r="BR607" s="8"/>
    </row>
    <row r="608" spans="68:70" ht="14.25" customHeight="1">
      <c r="BP608" s="8"/>
      <c r="BQ608" s="8"/>
      <c r="BR608" s="8"/>
    </row>
    <row r="609" spans="68:70" ht="14.25" customHeight="1">
      <c r="BP609" s="8"/>
      <c r="BQ609" s="8"/>
      <c r="BR609" s="8"/>
    </row>
    <row r="610" spans="68:70" ht="14.25" customHeight="1">
      <c r="BP610" s="8"/>
      <c r="BQ610" s="8"/>
      <c r="BR610" s="8"/>
    </row>
    <row r="611" spans="68:70" ht="14.25" customHeight="1">
      <c r="BP611" s="8"/>
      <c r="BQ611" s="8"/>
      <c r="BR611" s="8"/>
    </row>
    <row r="612" spans="68:70" ht="14.25" customHeight="1">
      <c r="BP612" s="8"/>
      <c r="BQ612" s="8"/>
      <c r="BR612" s="8"/>
    </row>
    <row r="613" spans="68:70" ht="14.25" customHeight="1">
      <c r="BP613" s="8"/>
      <c r="BQ613" s="8"/>
      <c r="BR613" s="8"/>
    </row>
    <row r="614" spans="68:70" ht="14.25" customHeight="1">
      <c r="BP614" s="8"/>
      <c r="BQ614" s="8"/>
      <c r="BR614" s="8"/>
    </row>
    <row r="615" spans="68:70" ht="14.25" customHeight="1">
      <c r="BP615" s="8"/>
      <c r="BQ615" s="8"/>
      <c r="BR615" s="8"/>
    </row>
    <row r="616" spans="68:70" ht="14.25" customHeight="1">
      <c r="BP616" s="8"/>
      <c r="BQ616" s="8"/>
      <c r="BR616" s="8"/>
    </row>
    <row r="617" spans="68:70" ht="14.25" customHeight="1">
      <c r="BP617" s="8"/>
      <c r="BQ617" s="8"/>
      <c r="BR617" s="8"/>
    </row>
    <row r="618" spans="68:70" ht="14.25" customHeight="1">
      <c r="BP618" s="8"/>
      <c r="BQ618" s="8"/>
      <c r="BR618" s="8"/>
    </row>
    <row r="619" spans="68:70" ht="14.25" customHeight="1">
      <c r="BP619" s="8"/>
      <c r="BQ619" s="8"/>
      <c r="BR619" s="8"/>
    </row>
    <row r="620" spans="68:70" ht="14.25" customHeight="1">
      <c r="BP620" s="8"/>
      <c r="BQ620" s="8"/>
      <c r="BR620" s="8"/>
    </row>
    <row r="621" spans="68:70" ht="14.25" customHeight="1">
      <c r="BP621" s="8"/>
      <c r="BQ621" s="8"/>
      <c r="BR621" s="8"/>
    </row>
    <row r="622" spans="68:70" ht="14.25" customHeight="1">
      <c r="BP622" s="8"/>
      <c r="BQ622" s="8"/>
      <c r="BR622" s="8"/>
    </row>
    <row r="623" spans="68:70" ht="14.25" customHeight="1">
      <c r="BP623" s="8"/>
      <c r="BQ623" s="8"/>
      <c r="BR623" s="8"/>
    </row>
    <row r="624" spans="68:70" ht="14.25" customHeight="1">
      <c r="BP624" s="8"/>
      <c r="BQ624" s="8"/>
      <c r="BR624" s="8"/>
    </row>
    <row r="625" spans="68:70" ht="14.25" customHeight="1">
      <c r="BP625" s="8"/>
      <c r="BQ625" s="8"/>
      <c r="BR625" s="8"/>
    </row>
    <row r="626" spans="68:70" ht="14.25" customHeight="1">
      <c r="BP626" s="8"/>
      <c r="BQ626" s="8"/>
      <c r="BR626" s="8"/>
    </row>
    <row r="627" spans="68:70" ht="14.25" customHeight="1">
      <c r="BP627" s="8"/>
      <c r="BQ627" s="8"/>
      <c r="BR627" s="8"/>
    </row>
    <row r="628" spans="68:70" ht="14.25" customHeight="1">
      <c r="BP628" s="8"/>
      <c r="BQ628" s="8"/>
      <c r="BR628" s="8"/>
    </row>
    <row r="629" spans="68:70" ht="14.25" customHeight="1">
      <c r="BP629" s="8"/>
      <c r="BQ629" s="8"/>
      <c r="BR629" s="8"/>
    </row>
    <row r="630" spans="68:70" ht="14.25" customHeight="1">
      <c r="BP630" s="8"/>
      <c r="BQ630" s="8"/>
      <c r="BR630" s="8"/>
    </row>
    <row r="631" spans="68:70" ht="14.25" customHeight="1">
      <c r="BP631" s="8"/>
      <c r="BQ631" s="8"/>
      <c r="BR631" s="8"/>
    </row>
    <row r="632" spans="68:70" ht="14.25" customHeight="1">
      <c r="BP632" s="8"/>
      <c r="BQ632" s="8"/>
      <c r="BR632" s="8"/>
    </row>
    <row r="633" spans="68:70" ht="14.25" customHeight="1">
      <c r="BP633" s="8"/>
      <c r="BQ633" s="8"/>
      <c r="BR633" s="8"/>
    </row>
    <row r="634" spans="68:70" ht="14.25" customHeight="1">
      <c r="BP634" s="8"/>
      <c r="BQ634" s="8"/>
      <c r="BR634" s="8"/>
    </row>
    <row r="635" spans="68:70" ht="14.25" customHeight="1">
      <c r="BP635" s="8"/>
      <c r="BQ635" s="8"/>
      <c r="BR635" s="8"/>
    </row>
    <row r="636" spans="68:70" ht="14.25" customHeight="1">
      <c r="BP636" s="8"/>
      <c r="BQ636" s="8"/>
      <c r="BR636" s="8"/>
    </row>
    <row r="637" spans="68:70" ht="14.25" customHeight="1">
      <c r="BP637" s="8"/>
      <c r="BQ637" s="8"/>
      <c r="BR637" s="8"/>
    </row>
    <row r="638" spans="68:70" ht="14.25" customHeight="1">
      <c r="BP638" s="8"/>
      <c r="BQ638" s="8"/>
      <c r="BR638" s="8"/>
    </row>
    <row r="639" spans="68:70" ht="14.25" customHeight="1">
      <c r="BP639" s="8"/>
      <c r="BQ639" s="8"/>
      <c r="BR639" s="8"/>
    </row>
    <row r="640" spans="68:70" ht="14.25" customHeight="1">
      <c r="BP640" s="8"/>
      <c r="BQ640" s="8"/>
      <c r="BR640" s="8"/>
    </row>
    <row r="641" spans="68:70" ht="14.25" customHeight="1">
      <c r="BP641" s="8"/>
      <c r="BQ641" s="8"/>
      <c r="BR641" s="8"/>
    </row>
    <row r="642" spans="68:70" ht="14.25" customHeight="1">
      <c r="BP642" s="8"/>
      <c r="BQ642" s="8"/>
      <c r="BR642" s="8"/>
    </row>
    <row r="643" spans="68:70" ht="14.25" customHeight="1">
      <c r="BP643" s="8"/>
      <c r="BQ643" s="8"/>
      <c r="BR643" s="8"/>
    </row>
    <row r="644" spans="68:70" ht="14.25" customHeight="1">
      <c r="BP644" s="8"/>
      <c r="BQ644" s="8"/>
      <c r="BR644" s="8"/>
    </row>
    <row r="645" spans="68:70" ht="14.25" customHeight="1">
      <c r="BP645" s="8"/>
      <c r="BQ645" s="8"/>
      <c r="BR645" s="8"/>
    </row>
    <row r="646" spans="68:70" ht="14.25" customHeight="1">
      <c r="BP646" s="8"/>
      <c r="BQ646" s="8"/>
      <c r="BR646" s="8"/>
    </row>
    <row r="647" spans="68:70" ht="14.25" customHeight="1">
      <c r="BP647" s="8"/>
      <c r="BQ647" s="8"/>
      <c r="BR647" s="8"/>
    </row>
    <row r="648" spans="68:70" ht="14.25" customHeight="1">
      <c r="BP648" s="8"/>
      <c r="BQ648" s="8"/>
      <c r="BR648" s="8"/>
    </row>
    <row r="649" spans="68:70" ht="14.25" customHeight="1">
      <c r="BP649" s="8"/>
      <c r="BQ649" s="8"/>
      <c r="BR649" s="8"/>
    </row>
    <row r="650" spans="68:70" ht="14.25" customHeight="1">
      <c r="BP650" s="8"/>
      <c r="BQ650" s="8"/>
      <c r="BR650" s="8"/>
    </row>
    <row r="651" spans="68:70" ht="14.25" customHeight="1">
      <c r="BP651" s="8"/>
      <c r="BQ651" s="8"/>
      <c r="BR651" s="8"/>
    </row>
    <row r="652" spans="68:70" ht="14.25" customHeight="1">
      <c r="BP652" s="8"/>
      <c r="BQ652" s="8"/>
      <c r="BR652" s="8"/>
    </row>
    <row r="653" spans="68:70" ht="14.25" customHeight="1">
      <c r="BP653" s="8"/>
      <c r="BQ653" s="8"/>
      <c r="BR653" s="8"/>
    </row>
    <row r="654" spans="68:70" ht="14.25" customHeight="1">
      <c r="BP654" s="8"/>
      <c r="BQ654" s="8"/>
      <c r="BR654" s="8"/>
    </row>
    <row r="655" spans="68:70" ht="14.25" customHeight="1">
      <c r="BP655" s="8"/>
      <c r="BQ655" s="8"/>
      <c r="BR655" s="8"/>
    </row>
    <row r="656" spans="68:70" ht="14.25" customHeight="1">
      <c r="BP656" s="8"/>
      <c r="BQ656" s="8"/>
      <c r="BR656" s="8"/>
    </row>
    <row r="657" spans="68:70" ht="14.25" customHeight="1">
      <c r="BP657" s="8"/>
      <c r="BQ657" s="8"/>
      <c r="BR657" s="8"/>
    </row>
    <row r="658" spans="68:70" ht="14.25" customHeight="1">
      <c r="BP658" s="8"/>
      <c r="BQ658" s="8"/>
      <c r="BR658" s="8"/>
    </row>
    <row r="659" spans="68:70" ht="14.25" customHeight="1">
      <c r="BP659" s="8"/>
      <c r="BQ659" s="8"/>
      <c r="BR659" s="8"/>
    </row>
    <row r="660" spans="68:70" ht="14.25" customHeight="1">
      <c r="BP660" s="8"/>
      <c r="BQ660" s="8"/>
      <c r="BR660" s="8"/>
    </row>
    <row r="661" spans="68:70" ht="14.25" customHeight="1">
      <c r="BP661" s="8"/>
      <c r="BQ661" s="8"/>
      <c r="BR661" s="8"/>
    </row>
    <row r="662" spans="68:70" ht="14.25" customHeight="1">
      <c r="BP662" s="8"/>
      <c r="BQ662" s="8"/>
      <c r="BR662" s="8"/>
    </row>
    <row r="663" spans="68:70" ht="14.25" customHeight="1">
      <c r="BP663" s="8"/>
      <c r="BQ663" s="8"/>
      <c r="BR663" s="8"/>
    </row>
    <row r="664" spans="68:70" ht="14.25" customHeight="1">
      <c r="BP664" s="8"/>
      <c r="BQ664" s="8"/>
      <c r="BR664" s="8"/>
    </row>
    <row r="665" spans="68:70" ht="14.25" customHeight="1">
      <c r="BP665" s="8"/>
      <c r="BQ665" s="8"/>
      <c r="BR665" s="8"/>
    </row>
    <row r="666" spans="68:70" ht="14.25" customHeight="1">
      <c r="BP666" s="8"/>
      <c r="BQ666" s="8"/>
      <c r="BR666" s="8"/>
    </row>
    <row r="667" spans="68:70" ht="14.25" customHeight="1">
      <c r="BP667" s="8"/>
      <c r="BQ667" s="8"/>
      <c r="BR667" s="8"/>
    </row>
    <row r="668" spans="68:70" ht="14.25" customHeight="1">
      <c r="BP668" s="8"/>
      <c r="BQ668" s="8"/>
      <c r="BR668" s="8"/>
    </row>
    <row r="669" spans="68:70" ht="14.25" customHeight="1">
      <c r="BP669" s="8"/>
      <c r="BQ669" s="8"/>
      <c r="BR669" s="8"/>
    </row>
    <row r="670" spans="68:70" ht="14.25" customHeight="1">
      <c r="BP670" s="8"/>
      <c r="BQ670" s="8"/>
      <c r="BR670" s="8"/>
    </row>
    <row r="671" spans="68:70" ht="14.25" customHeight="1">
      <c r="BP671" s="8"/>
      <c r="BQ671" s="8"/>
      <c r="BR671" s="8"/>
    </row>
    <row r="672" spans="68:70" ht="14.25" customHeight="1">
      <c r="BP672" s="8"/>
      <c r="BQ672" s="8"/>
      <c r="BR672" s="8"/>
    </row>
    <row r="673" spans="68:70" ht="14.25" customHeight="1">
      <c r="BP673" s="8"/>
      <c r="BQ673" s="8"/>
      <c r="BR673" s="8"/>
    </row>
    <row r="674" spans="68:70" ht="14.25" customHeight="1">
      <c r="BP674" s="8"/>
      <c r="BQ674" s="8"/>
      <c r="BR674" s="8"/>
    </row>
    <row r="675" spans="68:70" ht="14.25" customHeight="1">
      <c r="BP675" s="8"/>
      <c r="BQ675" s="8"/>
      <c r="BR675" s="8"/>
    </row>
    <row r="676" spans="68:70" ht="14.25" customHeight="1">
      <c r="BP676" s="8"/>
      <c r="BQ676" s="8"/>
      <c r="BR676" s="8"/>
    </row>
    <row r="677" spans="68:70" ht="14.25" customHeight="1">
      <c r="BP677" s="8"/>
      <c r="BQ677" s="8"/>
      <c r="BR677" s="8"/>
    </row>
    <row r="678" spans="68:70" ht="14.25" customHeight="1">
      <c r="BP678" s="8"/>
      <c r="BQ678" s="8"/>
      <c r="BR678" s="8"/>
    </row>
    <row r="679" spans="68:70" ht="14.25" customHeight="1">
      <c r="BP679" s="8"/>
      <c r="BQ679" s="8"/>
      <c r="BR679" s="8"/>
    </row>
    <row r="680" spans="68:70" ht="14.25" customHeight="1">
      <c r="BP680" s="8"/>
      <c r="BQ680" s="8"/>
      <c r="BR680" s="8"/>
    </row>
    <row r="681" spans="68:70" ht="14.25" customHeight="1">
      <c r="BP681" s="8"/>
      <c r="BQ681" s="8"/>
      <c r="BR681" s="8"/>
    </row>
    <row r="682" spans="68:70" ht="14.25" customHeight="1">
      <c r="BP682" s="8"/>
      <c r="BQ682" s="8"/>
      <c r="BR682" s="8"/>
    </row>
    <row r="683" spans="68:70" ht="14.25" customHeight="1">
      <c r="BP683" s="8"/>
      <c r="BQ683" s="8"/>
      <c r="BR683" s="8"/>
    </row>
    <row r="684" spans="68:70" ht="14.25" customHeight="1">
      <c r="BP684" s="8"/>
      <c r="BQ684" s="8"/>
      <c r="BR684" s="8"/>
    </row>
    <row r="685" spans="68:70" ht="14.25" customHeight="1">
      <c r="BP685" s="8"/>
      <c r="BQ685" s="8"/>
      <c r="BR685" s="8"/>
    </row>
    <row r="686" spans="68:70" ht="14.25" customHeight="1">
      <c r="BP686" s="8"/>
      <c r="BQ686" s="8"/>
      <c r="BR686" s="8"/>
    </row>
    <row r="687" spans="68:70" ht="14.25" customHeight="1">
      <c r="BP687" s="8"/>
      <c r="BQ687" s="8"/>
      <c r="BR687" s="8"/>
    </row>
    <row r="688" spans="68:70" ht="14.25" customHeight="1">
      <c r="BP688" s="8"/>
      <c r="BQ688" s="8"/>
      <c r="BR688" s="8"/>
    </row>
    <row r="689" spans="68:70" ht="14.25" customHeight="1">
      <c r="BP689" s="8"/>
      <c r="BQ689" s="8"/>
      <c r="BR689" s="8"/>
    </row>
    <row r="690" spans="68:70" ht="14.25" customHeight="1">
      <c r="BP690" s="8"/>
      <c r="BQ690" s="8"/>
      <c r="BR690" s="8"/>
    </row>
    <row r="691" spans="68:70" ht="14.25" customHeight="1">
      <c r="BP691" s="8"/>
      <c r="BQ691" s="8"/>
      <c r="BR691" s="8"/>
    </row>
    <row r="692" spans="68:70" ht="14.25" customHeight="1">
      <c r="BP692" s="8"/>
      <c r="BQ692" s="8"/>
      <c r="BR692" s="8"/>
    </row>
    <row r="693" spans="68:70" ht="14.25" customHeight="1">
      <c r="BP693" s="8"/>
      <c r="BQ693" s="8"/>
      <c r="BR693" s="8"/>
    </row>
    <row r="694" spans="68:70" ht="14.25" customHeight="1">
      <c r="BP694" s="8"/>
      <c r="BQ694" s="8"/>
      <c r="BR694" s="8"/>
    </row>
    <row r="695" spans="68:70" ht="14.25" customHeight="1">
      <c r="BP695" s="8"/>
      <c r="BQ695" s="8"/>
      <c r="BR695" s="8"/>
    </row>
    <row r="696" spans="68:70" ht="14.25" customHeight="1">
      <c r="BP696" s="8"/>
      <c r="BQ696" s="8"/>
      <c r="BR696" s="8"/>
    </row>
    <row r="697" spans="68:70" ht="14.25" customHeight="1">
      <c r="BP697" s="8"/>
      <c r="BQ697" s="8"/>
      <c r="BR697" s="8"/>
    </row>
    <row r="698" spans="68:70" ht="14.25" customHeight="1">
      <c r="BP698" s="8"/>
      <c r="BQ698" s="8"/>
      <c r="BR698" s="8"/>
    </row>
    <row r="699" spans="68:70" ht="14.25" customHeight="1">
      <c r="BP699" s="8"/>
      <c r="BQ699" s="8"/>
      <c r="BR699" s="8"/>
    </row>
    <row r="700" spans="68:70" ht="14.25" customHeight="1">
      <c r="BP700" s="8"/>
      <c r="BQ700" s="8"/>
      <c r="BR700" s="8"/>
    </row>
    <row r="701" spans="68:70" ht="14.25" customHeight="1">
      <c r="BP701" s="8"/>
      <c r="BQ701" s="8"/>
      <c r="BR701" s="8"/>
    </row>
    <row r="702" spans="68:70" ht="14.25" customHeight="1">
      <c r="BP702" s="8"/>
      <c r="BQ702" s="8"/>
      <c r="BR702" s="8"/>
    </row>
    <row r="703" spans="68:70" ht="14.25" customHeight="1">
      <c r="BP703" s="8"/>
      <c r="BQ703" s="8"/>
      <c r="BR703" s="8"/>
    </row>
    <row r="704" spans="68:70" ht="14.25" customHeight="1">
      <c r="BP704" s="8"/>
      <c r="BQ704" s="8"/>
      <c r="BR704" s="8"/>
    </row>
    <row r="705" spans="68:70" ht="14.25" customHeight="1">
      <c r="BP705" s="8"/>
      <c r="BQ705" s="8"/>
      <c r="BR705" s="8"/>
    </row>
    <row r="706" spans="68:70" ht="14.25" customHeight="1">
      <c r="BP706" s="8"/>
      <c r="BQ706" s="8"/>
      <c r="BR706" s="8"/>
    </row>
    <row r="707" spans="68:70" ht="14.25" customHeight="1">
      <c r="BP707" s="8"/>
      <c r="BQ707" s="8"/>
      <c r="BR707" s="8"/>
    </row>
    <row r="708" spans="68:70" ht="14.25" customHeight="1">
      <c r="BP708" s="8"/>
      <c r="BQ708" s="8"/>
      <c r="BR708" s="8"/>
    </row>
    <row r="709" spans="68:70" ht="14.25" customHeight="1">
      <c r="BP709" s="8"/>
      <c r="BQ709" s="8"/>
      <c r="BR709" s="8"/>
    </row>
    <row r="710" spans="68:70" ht="14.25" customHeight="1">
      <c r="BP710" s="8"/>
      <c r="BQ710" s="8"/>
      <c r="BR710" s="8"/>
    </row>
    <row r="711" spans="68:70" ht="14.25" customHeight="1">
      <c r="BP711" s="8"/>
      <c r="BQ711" s="8"/>
      <c r="BR711" s="8"/>
    </row>
    <row r="712" spans="68:70" ht="14.25" customHeight="1">
      <c r="BP712" s="8"/>
      <c r="BQ712" s="8"/>
      <c r="BR712" s="8"/>
    </row>
    <row r="713" spans="68:70" ht="14.25" customHeight="1">
      <c r="BP713" s="8"/>
      <c r="BQ713" s="8"/>
      <c r="BR713" s="8"/>
    </row>
    <row r="714" spans="68:70" ht="14.25" customHeight="1">
      <c r="BP714" s="8"/>
      <c r="BQ714" s="8"/>
      <c r="BR714" s="8"/>
    </row>
    <row r="715" spans="68:70" ht="14.25" customHeight="1">
      <c r="BP715" s="8"/>
      <c r="BQ715" s="8"/>
      <c r="BR715" s="8"/>
    </row>
    <row r="716" spans="68:70" ht="14.25" customHeight="1">
      <c r="BP716" s="8"/>
      <c r="BQ716" s="8"/>
      <c r="BR716" s="8"/>
    </row>
    <row r="717" spans="68:70" ht="14.25" customHeight="1">
      <c r="BP717" s="8"/>
      <c r="BQ717" s="8"/>
      <c r="BR717" s="8"/>
    </row>
    <row r="718" spans="68:70" ht="14.25" customHeight="1">
      <c r="BP718" s="8"/>
      <c r="BQ718" s="8"/>
      <c r="BR718" s="8"/>
    </row>
    <row r="719" spans="68:70" ht="14.25" customHeight="1">
      <c r="BP719" s="8"/>
      <c r="BQ719" s="8"/>
      <c r="BR719" s="8"/>
    </row>
    <row r="720" spans="68:70" ht="14.25" customHeight="1">
      <c r="BP720" s="8"/>
      <c r="BQ720" s="8"/>
      <c r="BR720" s="8"/>
    </row>
    <row r="721" spans="68:70" ht="14.25" customHeight="1">
      <c r="BP721" s="8"/>
      <c r="BQ721" s="8"/>
      <c r="BR721" s="8"/>
    </row>
    <row r="722" spans="68:70" ht="14.25" customHeight="1">
      <c r="BP722" s="8"/>
      <c r="BQ722" s="8"/>
      <c r="BR722" s="8"/>
    </row>
    <row r="723" spans="68:70" ht="14.25" customHeight="1">
      <c r="BP723" s="8"/>
      <c r="BQ723" s="8"/>
      <c r="BR723" s="8"/>
    </row>
    <row r="724" spans="68:70" ht="14.25" customHeight="1">
      <c r="BP724" s="8"/>
      <c r="BQ724" s="8"/>
      <c r="BR724" s="8"/>
    </row>
    <row r="725" spans="68:70" ht="14.25" customHeight="1">
      <c r="BP725" s="8"/>
      <c r="BQ725" s="8"/>
      <c r="BR725" s="8"/>
    </row>
    <row r="726" spans="68:70" ht="14.25" customHeight="1">
      <c r="BP726" s="8"/>
      <c r="BQ726" s="8"/>
      <c r="BR726" s="8"/>
    </row>
    <row r="727" spans="68:70" ht="14.25" customHeight="1">
      <c r="BP727" s="8"/>
      <c r="BQ727" s="8"/>
      <c r="BR727" s="8"/>
    </row>
    <row r="728" spans="68:70" ht="14.25" customHeight="1">
      <c r="BP728" s="8"/>
      <c r="BQ728" s="8"/>
      <c r="BR728" s="8"/>
    </row>
    <row r="729" spans="68:70" ht="14.25" customHeight="1">
      <c r="BP729" s="8"/>
      <c r="BQ729" s="8"/>
      <c r="BR729" s="8"/>
    </row>
    <row r="730" spans="68:70" ht="14.25" customHeight="1">
      <c r="BP730" s="8"/>
      <c r="BQ730" s="8"/>
      <c r="BR730" s="8"/>
    </row>
    <row r="731" spans="68:70" ht="14.25" customHeight="1">
      <c r="BP731" s="8"/>
      <c r="BQ731" s="8"/>
      <c r="BR731" s="8"/>
    </row>
    <row r="732" spans="68:70" ht="14.25" customHeight="1">
      <c r="BP732" s="8"/>
      <c r="BQ732" s="8"/>
      <c r="BR732" s="8"/>
    </row>
    <row r="733" spans="68:70" ht="14.25" customHeight="1">
      <c r="BP733" s="8"/>
      <c r="BQ733" s="8"/>
      <c r="BR733" s="8"/>
    </row>
    <row r="734" spans="68:70" ht="14.25" customHeight="1">
      <c r="BP734" s="8"/>
      <c r="BQ734" s="8"/>
      <c r="BR734" s="8"/>
    </row>
    <row r="735" spans="68:70" ht="14.25" customHeight="1">
      <c r="BP735" s="8"/>
      <c r="BQ735" s="8"/>
      <c r="BR735" s="8"/>
    </row>
    <row r="736" spans="68:70" ht="14.25" customHeight="1">
      <c r="BP736" s="8"/>
      <c r="BQ736" s="8"/>
      <c r="BR736" s="8"/>
    </row>
    <row r="737" spans="68:70" ht="14.25" customHeight="1">
      <c r="BP737" s="8"/>
      <c r="BQ737" s="8"/>
      <c r="BR737" s="8"/>
    </row>
    <row r="738" spans="68:70" ht="14.25" customHeight="1">
      <c r="BP738" s="8"/>
      <c r="BQ738" s="8"/>
      <c r="BR738" s="8"/>
    </row>
    <row r="739" spans="68:70" ht="14.25" customHeight="1">
      <c r="BP739" s="8"/>
      <c r="BQ739" s="8"/>
      <c r="BR739" s="8"/>
    </row>
    <row r="740" spans="68:70" ht="14.25" customHeight="1">
      <c r="BP740" s="8"/>
      <c r="BQ740" s="8"/>
      <c r="BR740" s="8"/>
    </row>
    <row r="741" spans="68:70" ht="14.25" customHeight="1">
      <c r="BP741" s="8"/>
      <c r="BQ741" s="8"/>
      <c r="BR741" s="8"/>
    </row>
    <row r="742" spans="68:70" ht="14.25" customHeight="1">
      <c r="BP742" s="8"/>
      <c r="BQ742" s="8"/>
      <c r="BR742" s="8"/>
    </row>
    <row r="743" spans="68:70" ht="14.25" customHeight="1">
      <c r="BP743" s="8"/>
      <c r="BQ743" s="8"/>
      <c r="BR743" s="8"/>
    </row>
    <row r="744" spans="68:70" ht="14.25" customHeight="1">
      <c r="BP744" s="8"/>
      <c r="BQ744" s="8"/>
      <c r="BR744" s="8"/>
    </row>
    <row r="745" spans="68:70" ht="14.25" customHeight="1">
      <c r="BP745" s="8"/>
      <c r="BQ745" s="8"/>
      <c r="BR745" s="8"/>
    </row>
    <row r="746" spans="68:70" ht="14.25" customHeight="1">
      <c r="BP746" s="8"/>
      <c r="BQ746" s="8"/>
      <c r="BR746" s="8"/>
    </row>
    <row r="747" spans="68:70" ht="14.25" customHeight="1">
      <c r="BP747" s="8"/>
      <c r="BQ747" s="8"/>
      <c r="BR747" s="8"/>
    </row>
    <row r="748" spans="68:70" ht="14.25" customHeight="1">
      <c r="BP748" s="8"/>
      <c r="BQ748" s="8"/>
      <c r="BR748" s="8"/>
    </row>
    <row r="749" spans="68:70" ht="14.25" customHeight="1">
      <c r="BP749" s="8"/>
      <c r="BQ749" s="8"/>
      <c r="BR749" s="8"/>
    </row>
    <row r="750" spans="68:70" ht="14.25" customHeight="1">
      <c r="BP750" s="8"/>
      <c r="BQ750" s="8"/>
      <c r="BR750" s="8"/>
    </row>
    <row r="751" spans="68:70" ht="14.25" customHeight="1">
      <c r="BP751" s="8"/>
      <c r="BQ751" s="8"/>
      <c r="BR751" s="8"/>
    </row>
    <row r="752" spans="68:70" ht="14.25" customHeight="1">
      <c r="BP752" s="8"/>
      <c r="BQ752" s="8"/>
      <c r="BR752" s="8"/>
    </row>
    <row r="753" spans="68:70" ht="14.25" customHeight="1">
      <c r="BP753" s="8"/>
      <c r="BQ753" s="8"/>
      <c r="BR753" s="8"/>
    </row>
    <row r="754" spans="68:70" ht="14.25" customHeight="1">
      <c r="BP754" s="8"/>
      <c r="BQ754" s="8"/>
      <c r="BR754" s="8"/>
    </row>
    <row r="755" spans="68:70" ht="14.25" customHeight="1">
      <c r="BP755" s="8"/>
      <c r="BQ755" s="8"/>
      <c r="BR755" s="8"/>
    </row>
    <row r="756" spans="68:70" ht="14.25" customHeight="1">
      <c r="BP756" s="8"/>
      <c r="BQ756" s="8"/>
      <c r="BR756" s="8"/>
    </row>
    <row r="757" spans="68:70" ht="14.25" customHeight="1">
      <c r="BP757" s="8"/>
      <c r="BQ757" s="8"/>
      <c r="BR757" s="8"/>
    </row>
    <row r="758" spans="68:70" ht="14.25" customHeight="1">
      <c r="BP758" s="8"/>
      <c r="BQ758" s="8"/>
      <c r="BR758" s="8"/>
    </row>
    <row r="759" spans="68:70" ht="14.25" customHeight="1">
      <c r="BP759" s="8"/>
      <c r="BQ759" s="8"/>
      <c r="BR759" s="8"/>
    </row>
    <row r="760" spans="68:70" ht="14.25" customHeight="1">
      <c r="BP760" s="8"/>
      <c r="BQ760" s="8"/>
      <c r="BR760" s="8"/>
    </row>
    <row r="761" spans="68:70" ht="14.25" customHeight="1">
      <c r="BP761" s="8"/>
      <c r="BQ761" s="8"/>
      <c r="BR761" s="8"/>
    </row>
    <row r="762" spans="68:70" ht="14.25" customHeight="1">
      <c r="BP762" s="8"/>
      <c r="BQ762" s="8"/>
      <c r="BR762" s="8"/>
    </row>
    <row r="763" spans="68:70" ht="14.25" customHeight="1">
      <c r="BP763" s="8"/>
      <c r="BQ763" s="8"/>
      <c r="BR763" s="8"/>
    </row>
    <row r="764" spans="68:70" ht="14.25" customHeight="1">
      <c r="BP764" s="8"/>
      <c r="BQ764" s="8"/>
      <c r="BR764" s="8"/>
    </row>
    <row r="765" spans="68:70" ht="14.25" customHeight="1">
      <c r="BP765" s="8"/>
      <c r="BQ765" s="8"/>
      <c r="BR765" s="8"/>
    </row>
    <row r="766" spans="68:70" ht="14.25" customHeight="1">
      <c r="BP766" s="8"/>
      <c r="BQ766" s="8"/>
      <c r="BR766" s="8"/>
    </row>
    <row r="767" spans="68:70" ht="14.25" customHeight="1">
      <c r="BP767" s="8"/>
      <c r="BQ767" s="8"/>
      <c r="BR767" s="8"/>
    </row>
    <row r="768" spans="68:70" ht="14.25" customHeight="1">
      <c r="BP768" s="8"/>
      <c r="BQ768" s="8"/>
      <c r="BR768" s="8"/>
    </row>
    <row r="769" spans="68:70" ht="14.25" customHeight="1">
      <c r="BP769" s="8"/>
      <c r="BQ769" s="8"/>
      <c r="BR769" s="8"/>
    </row>
    <row r="770" spans="68:70" ht="14.25" customHeight="1">
      <c r="BP770" s="8"/>
      <c r="BQ770" s="8"/>
      <c r="BR770" s="8"/>
    </row>
    <row r="771" spans="68:70" ht="14.25" customHeight="1">
      <c r="BP771" s="8"/>
      <c r="BQ771" s="8"/>
      <c r="BR771" s="8"/>
    </row>
    <row r="772" spans="68:70" ht="14.25" customHeight="1">
      <c r="BP772" s="8"/>
      <c r="BQ772" s="8"/>
      <c r="BR772" s="8"/>
    </row>
    <row r="773" spans="68:70" ht="14.25" customHeight="1">
      <c r="BP773" s="8"/>
      <c r="BQ773" s="8"/>
      <c r="BR773" s="8"/>
    </row>
    <row r="774" spans="68:70" ht="14.25" customHeight="1">
      <c r="BP774" s="8"/>
      <c r="BQ774" s="8"/>
      <c r="BR774" s="8"/>
    </row>
    <row r="775" spans="68:70" ht="14.25" customHeight="1">
      <c r="BP775" s="8"/>
      <c r="BQ775" s="8"/>
      <c r="BR775" s="8"/>
    </row>
    <row r="776" spans="68:70" ht="14.25" customHeight="1">
      <c r="BP776" s="8"/>
      <c r="BQ776" s="8"/>
      <c r="BR776" s="8"/>
    </row>
    <row r="777" spans="68:70" ht="14.25" customHeight="1">
      <c r="BP777" s="8"/>
      <c r="BQ777" s="8"/>
      <c r="BR777" s="8"/>
    </row>
    <row r="778" spans="68:70" ht="14.25" customHeight="1">
      <c r="BP778" s="8"/>
      <c r="BQ778" s="8"/>
      <c r="BR778" s="8"/>
    </row>
    <row r="779" spans="68:70" ht="14.25" customHeight="1">
      <c r="BP779" s="8"/>
      <c r="BQ779" s="8"/>
      <c r="BR779" s="8"/>
    </row>
    <row r="780" spans="68:70" ht="14.25" customHeight="1">
      <c r="BP780" s="8"/>
      <c r="BQ780" s="8"/>
      <c r="BR780" s="8"/>
    </row>
    <row r="781" spans="68:70" ht="14.25" customHeight="1">
      <c r="BP781" s="8"/>
      <c r="BQ781" s="8"/>
      <c r="BR781" s="8"/>
    </row>
    <row r="782" spans="68:70" ht="14.25" customHeight="1">
      <c r="BP782" s="8"/>
      <c r="BQ782" s="8"/>
      <c r="BR782" s="8"/>
    </row>
    <row r="783" spans="68:70" ht="14.25" customHeight="1">
      <c r="BP783" s="8"/>
      <c r="BQ783" s="8"/>
      <c r="BR783" s="8"/>
    </row>
    <row r="784" spans="68:70" ht="14.25" customHeight="1">
      <c r="BP784" s="8"/>
      <c r="BQ784" s="8"/>
      <c r="BR784" s="8"/>
    </row>
    <row r="785" spans="68:70" ht="14.25" customHeight="1">
      <c r="BP785" s="8"/>
      <c r="BQ785" s="8"/>
      <c r="BR785" s="8"/>
    </row>
    <row r="786" spans="68:70" ht="14.25" customHeight="1">
      <c r="BP786" s="8"/>
      <c r="BQ786" s="8"/>
      <c r="BR786" s="8"/>
    </row>
    <row r="787" spans="68:70" ht="14.25" customHeight="1">
      <c r="BP787" s="8"/>
      <c r="BQ787" s="8"/>
      <c r="BR787" s="8"/>
    </row>
    <row r="788" spans="68:70" ht="14.25" customHeight="1">
      <c r="BP788" s="8"/>
      <c r="BQ788" s="8"/>
      <c r="BR788" s="8"/>
    </row>
    <row r="789" spans="68:70" ht="14.25" customHeight="1">
      <c r="BP789" s="8"/>
      <c r="BQ789" s="8"/>
      <c r="BR789" s="8"/>
    </row>
    <row r="790" spans="68:70" ht="14.25" customHeight="1">
      <c r="BP790" s="8"/>
      <c r="BQ790" s="8"/>
      <c r="BR790" s="8"/>
    </row>
    <row r="791" spans="68:70" ht="14.25" customHeight="1">
      <c r="BP791" s="8"/>
      <c r="BQ791" s="8"/>
      <c r="BR791" s="8"/>
    </row>
    <row r="792" spans="68:70" ht="14.25" customHeight="1">
      <c r="BP792" s="8"/>
      <c r="BQ792" s="8"/>
      <c r="BR792" s="8"/>
    </row>
    <row r="793" spans="68:70" ht="14.25" customHeight="1">
      <c r="BP793" s="8"/>
      <c r="BQ793" s="8"/>
      <c r="BR793" s="8"/>
    </row>
    <row r="794" spans="68:70" ht="14.25" customHeight="1">
      <c r="BP794" s="8"/>
      <c r="BQ794" s="8"/>
      <c r="BR794" s="8"/>
    </row>
    <row r="795" spans="68:70" ht="14.25" customHeight="1">
      <c r="BP795" s="8"/>
      <c r="BQ795" s="8"/>
      <c r="BR795" s="8"/>
    </row>
    <row r="796" spans="68:70" ht="14.25" customHeight="1">
      <c r="BP796" s="8"/>
      <c r="BQ796" s="8"/>
      <c r="BR796" s="8"/>
    </row>
    <row r="797" spans="68:70" ht="14.25" customHeight="1">
      <c r="BP797" s="8"/>
      <c r="BQ797" s="8"/>
      <c r="BR797" s="8"/>
    </row>
    <row r="798" spans="68:70" ht="14.25" customHeight="1">
      <c r="BP798" s="8"/>
      <c r="BQ798" s="8"/>
      <c r="BR798" s="8"/>
    </row>
    <row r="799" spans="68:70" ht="14.25" customHeight="1">
      <c r="BP799" s="8"/>
      <c r="BQ799" s="8"/>
      <c r="BR799" s="8"/>
    </row>
    <row r="800" spans="68:70" ht="14.25" customHeight="1">
      <c r="BP800" s="8"/>
      <c r="BQ800" s="8"/>
      <c r="BR800" s="8"/>
    </row>
    <row r="801" spans="68:70" ht="14.25" customHeight="1">
      <c r="BP801" s="8"/>
      <c r="BQ801" s="8"/>
      <c r="BR801" s="8"/>
    </row>
    <row r="802" spans="68:70" ht="14.25" customHeight="1">
      <c r="BP802" s="8"/>
      <c r="BQ802" s="8"/>
      <c r="BR802" s="8"/>
    </row>
    <row r="803" spans="68:70" ht="14.25" customHeight="1">
      <c r="BP803" s="8"/>
      <c r="BQ803" s="8"/>
      <c r="BR803" s="8"/>
    </row>
    <row r="804" spans="68:70" ht="14.25" customHeight="1">
      <c r="BP804" s="8"/>
      <c r="BQ804" s="8"/>
      <c r="BR804" s="8"/>
    </row>
    <row r="805" spans="68:70" ht="14.25" customHeight="1">
      <c r="BP805" s="8"/>
      <c r="BQ805" s="8"/>
      <c r="BR805" s="8"/>
    </row>
    <row r="806" spans="68:70" ht="14.25" customHeight="1">
      <c r="BP806" s="8"/>
      <c r="BQ806" s="8"/>
      <c r="BR806" s="8"/>
    </row>
    <row r="807" spans="68:70" ht="14.25" customHeight="1">
      <c r="BP807" s="8"/>
      <c r="BQ807" s="8"/>
      <c r="BR807" s="8"/>
    </row>
    <row r="808" spans="68:70" ht="14.25" customHeight="1">
      <c r="BP808" s="8"/>
      <c r="BQ808" s="8"/>
      <c r="BR808" s="8"/>
    </row>
    <row r="809" spans="68:70" ht="14.25" customHeight="1">
      <c r="BP809" s="8"/>
      <c r="BQ809" s="8"/>
      <c r="BR809" s="8"/>
    </row>
    <row r="810" spans="68:70" ht="14.25" customHeight="1">
      <c r="BP810" s="8"/>
      <c r="BQ810" s="8"/>
      <c r="BR810" s="8"/>
    </row>
    <row r="811" spans="68:70" ht="14.25" customHeight="1">
      <c r="BP811" s="8"/>
      <c r="BQ811" s="8"/>
      <c r="BR811" s="8"/>
    </row>
    <row r="812" spans="68:70" ht="14.25" customHeight="1">
      <c r="BP812" s="8"/>
      <c r="BQ812" s="8"/>
      <c r="BR812" s="8"/>
    </row>
    <row r="813" spans="68:70" ht="14.25" customHeight="1">
      <c r="BP813" s="8"/>
      <c r="BQ813" s="8"/>
      <c r="BR813" s="8"/>
    </row>
    <row r="814" spans="68:70" ht="14.25" customHeight="1">
      <c r="BP814" s="8"/>
      <c r="BQ814" s="8"/>
      <c r="BR814" s="8"/>
    </row>
    <row r="815" spans="68:70" ht="14.25" customHeight="1">
      <c r="BP815" s="8"/>
      <c r="BQ815" s="8"/>
      <c r="BR815" s="8"/>
    </row>
    <row r="816" spans="68:70" ht="14.25" customHeight="1">
      <c r="BP816" s="8"/>
      <c r="BQ816" s="8"/>
      <c r="BR816" s="8"/>
    </row>
    <row r="817" spans="68:70" ht="14.25" customHeight="1">
      <c r="BP817" s="8"/>
      <c r="BQ817" s="8"/>
      <c r="BR817" s="8"/>
    </row>
    <row r="818" spans="68:70" ht="14.25" customHeight="1">
      <c r="BP818" s="8"/>
      <c r="BQ818" s="8"/>
      <c r="BR818" s="8"/>
    </row>
    <row r="819" spans="68:70" ht="14.25" customHeight="1">
      <c r="BP819" s="8"/>
      <c r="BQ819" s="8"/>
      <c r="BR819" s="8"/>
    </row>
    <row r="820" spans="68:70" ht="14.25" customHeight="1">
      <c r="BP820" s="8"/>
      <c r="BQ820" s="8"/>
      <c r="BR820" s="8"/>
    </row>
    <row r="821" spans="68:70" ht="14.25" customHeight="1">
      <c r="BP821" s="8"/>
      <c r="BQ821" s="8"/>
      <c r="BR821" s="8"/>
    </row>
    <row r="822" spans="68:70" ht="14.25" customHeight="1">
      <c r="BP822" s="8"/>
      <c r="BQ822" s="8"/>
      <c r="BR822" s="8"/>
    </row>
    <row r="823" spans="68:70" ht="14.25" customHeight="1">
      <c r="BP823" s="8"/>
      <c r="BQ823" s="8"/>
      <c r="BR823" s="8"/>
    </row>
    <row r="824" spans="68:70" ht="14.25" customHeight="1">
      <c r="BP824" s="8"/>
      <c r="BQ824" s="8"/>
      <c r="BR824" s="8"/>
    </row>
    <row r="825" spans="68:70" ht="14.25" customHeight="1">
      <c r="BP825" s="8"/>
      <c r="BQ825" s="8"/>
      <c r="BR825" s="8"/>
    </row>
    <row r="826" spans="68:70" ht="14.25" customHeight="1">
      <c r="BP826" s="8"/>
      <c r="BQ826" s="8"/>
      <c r="BR826" s="8"/>
    </row>
    <row r="827" spans="68:70" ht="14.25" customHeight="1">
      <c r="BP827" s="8"/>
      <c r="BQ827" s="8"/>
      <c r="BR827" s="8"/>
    </row>
    <row r="828" spans="68:70" ht="14.25" customHeight="1">
      <c r="BP828" s="8"/>
      <c r="BQ828" s="8"/>
      <c r="BR828" s="8"/>
    </row>
    <row r="829" spans="68:70" ht="14.25" customHeight="1">
      <c r="BP829" s="8"/>
      <c r="BQ829" s="8"/>
      <c r="BR829" s="8"/>
    </row>
    <row r="830" spans="68:70" ht="14.25" customHeight="1">
      <c r="BP830" s="8"/>
      <c r="BQ830" s="8"/>
      <c r="BR830" s="8"/>
    </row>
    <row r="831" spans="68:70" ht="14.25" customHeight="1">
      <c r="BP831" s="8"/>
      <c r="BQ831" s="8"/>
      <c r="BR831" s="8"/>
    </row>
    <row r="832" spans="68:70" ht="14.25" customHeight="1">
      <c r="BP832" s="8"/>
      <c r="BQ832" s="8"/>
      <c r="BR832" s="8"/>
    </row>
    <row r="833" spans="68:70" ht="14.25" customHeight="1">
      <c r="BP833" s="8"/>
      <c r="BQ833" s="8"/>
      <c r="BR833" s="8"/>
    </row>
    <row r="834" spans="68:70" ht="14.25" customHeight="1">
      <c r="BP834" s="8"/>
      <c r="BQ834" s="8"/>
      <c r="BR834" s="8"/>
    </row>
    <row r="835" spans="68:70" ht="14.25" customHeight="1">
      <c r="BP835" s="8"/>
      <c r="BQ835" s="8"/>
      <c r="BR835" s="8"/>
    </row>
    <row r="836" spans="68:70" ht="14.25" customHeight="1">
      <c r="BP836" s="8"/>
      <c r="BQ836" s="8"/>
      <c r="BR836" s="8"/>
    </row>
    <row r="837" spans="68:70" ht="14.25" customHeight="1">
      <c r="BP837" s="8"/>
      <c r="BQ837" s="8"/>
      <c r="BR837" s="8"/>
    </row>
    <row r="838" spans="68:70" ht="14.25" customHeight="1">
      <c r="BP838" s="8"/>
      <c r="BQ838" s="8"/>
      <c r="BR838" s="8"/>
    </row>
    <row r="839" spans="68:70" ht="14.25" customHeight="1">
      <c r="BP839" s="8"/>
      <c r="BQ839" s="8"/>
      <c r="BR839" s="8"/>
    </row>
    <row r="840" spans="68:70" ht="14.25" customHeight="1">
      <c r="BP840" s="8"/>
      <c r="BQ840" s="8"/>
      <c r="BR840" s="8"/>
    </row>
    <row r="841" spans="68:70" ht="14.25" customHeight="1">
      <c r="BP841" s="8"/>
      <c r="BQ841" s="8"/>
      <c r="BR841" s="8"/>
    </row>
    <row r="842" spans="68:70" ht="14.25" customHeight="1">
      <c r="BP842" s="8"/>
      <c r="BQ842" s="8"/>
      <c r="BR842" s="8"/>
    </row>
    <row r="843" spans="68:70" ht="14.25" customHeight="1">
      <c r="BP843" s="8"/>
      <c r="BQ843" s="8"/>
      <c r="BR843" s="8"/>
    </row>
    <row r="844" spans="68:70" ht="14.25" customHeight="1">
      <c r="BP844" s="8"/>
      <c r="BQ844" s="8"/>
      <c r="BR844" s="8"/>
    </row>
    <row r="845" spans="68:70" ht="14.25" customHeight="1">
      <c r="BP845" s="8"/>
      <c r="BQ845" s="8"/>
      <c r="BR845" s="8"/>
    </row>
    <row r="846" spans="68:70" ht="14.25" customHeight="1">
      <c r="BP846" s="8"/>
      <c r="BQ846" s="8"/>
      <c r="BR846" s="8"/>
    </row>
    <row r="847" spans="68:70" ht="14.25" customHeight="1">
      <c r="BP847" s="8"/>
      <c r="BQ847" s="8"/>
      <c r="BR847" s="8"/>
    </row>
    <row r="848" spans="68:70" ht="14.25" customHeight="1">
      <c r="BP848" s="8"/>
      <c r="BQ848" s="8"/>
      <c r="BR848" s="8"/>
    </row>
    <row r="849" spans="68:70" ht="14.25" customHeight="1">
      <c r="BP849" s="8"/>
      <c r="BQ849" s="8"/>
      <c r="BR849" s="8"/>
    </row>
    <row r="850" spans="68:70" ht="14.25" customHeight="1">
      <c r="BP850" s="8"/>
      <c r="BQ850" s="8"/>
      <c r="BR850" s="8"/>
    </row>
    <row r="851" spans="68:70" ht="14.25" customHeight="1">
      <c r="BP851" s="8"/>
      <c r="BQ851" s="8"/>
      <c r="BR851" s="8"/>
    </row>
    <row r="852" spans="68:70" ht="14.25" customHeight="1">
      <c r="BP852" s="8"/>
      <c r="BQ852" s="8"/>
      <c r="BR852" s="8"/>
    </row>
    <row r="853" spans="68:70" ht="14.25" customHeight="1">
      <c r="BP853" s="8"/>
      <c r="BQ853" s="8"/>
      <c r="BR853" s="8"/>
    </row>
    <row r="854" spans="68:70" ht="14.25" customHeight="1">
      <c r="BP854" s="8"/>
      <c r="BQ854" s="8"/>
      <c r="BR854" s="8"/>
    </row>
    <row r="855" spans="68:70" ht="14.25" customHeight="1">
      <c r="BP855" s="8"/>
      <c r="BQ855" s="8"/>
      <c r="BR855" s="8"/>
    </row>
    <row r="856" spans="68:70" ht="14.25" customHeight="1">
      <c r="BP856" s="8"/>
      <c r="BQ856" s="8"/>
      <c r="BR856" s="8"/>
    </row>
    <row r="857" spans="68:70" ht="14.25" customHeight="1">
      <c r="BP857" s="8"/>
      <c r="BQ857" s="8"/>
      <c r="BR857" s="8"/>
    </row>
    <row r="858" spans="68:70" ht="14.25" customHeight="1">
      <c r="BP858" s="8"/>
      <c r="BQ858" s="8"/>
      <c r="BR858" s="8"/>
    </row>
    <row r="859" spans="68:70" ht="14.25" customHeight="1">
      <c r="BP859" s="8"/>
      <c r="BQ859" s="8"/>
      <c r="BR859" s="8"/>
    </row>
    <row r="860" spans="68:70" ht="14.25" customHeight="1">
      <c r="BP860" s="8"/>
      <c r="BQ860" s="8"/>
      <c r="BR860" s="8"/>
    </row>
    <row r="861" spans="68:70" ht="14.25" customHeight="1">
      <c r="BP861" s="8"/>
      <c r="BQ861" s="8"/>
      <c r="BR861" s="8"/>
    </row>
    <row r="862" spans="68:70" ht="14.25" customHeight="1">
      <c r="BP862" s="8"/>
      <c r="BQ862" s="8"/>
      <c r="BR862" s="8"/>
    </row>
    <row r="863" spans="68:70" ht="14.25" customHeight="1">
      <c r="BP863" s="8"/>
      <c r="BQ863" s="8"/>
      <c r="BR863" s="8"/>
    </row>
    <row r="864" spans="68:70" ht="14.25" customHeight="1">
      <c r="BP864" s="8"/>
      <c r="BQ864" s="8"/>
      <c r="BR864" s="8"/>
    </row>
    <row r="865" spans="68:70" ht="14.25" customHeight="1">
      <c r="BP865" s="8"/>
      <c r="BQ865" s="8"/>
      <c r="BR865" s="8"/>
    </row>
    <row r="866" spans="68:70" ht="14.25" customHeight="1">
      <c r="BP866" s="8"/>
      <c r="BQ866" s="8"/>
      <c r="BR866" s="8"/>
    </row>
    <row r="867" spans="68:70" ht="14.25" customHeight="1">
      <c r="BP867" s="8"/>
      <c r="BQ867" s="8"/>
      <c r="BR867" s="8"/>
    </row>
    <row r="868" spans="68:70" ht="14.25" customHeight="1">
      <c r="BP868" s="8"/>
      <c r="BQ868" s="8"/>
      <c r="BR868" s="8"/>
    </row>
    <row r="869" spans="68:70" ht="14.25" customHeight="1">
      <c r="BP869" s="8"/>
      <c r="BQ869" s="8"/>
      <c r="BR869" s="8"/>
    </row>
    <row r="870" spans="68:70" ht="14.25" customHeight="1">
      <c r="BP870" s="8"/>
      <c r="BQ870" s="8"/>
      <c r="BR870" s="8"/>
    </row>
    <row r="871" spans="68:70" ht="14.25" customHeight="1">
      <c r="BP871" s="8"/>
      <c r="BQ871" s="8"/>
      <c r="BR871" s="8"/>
    </row>
    <row r="872" spans="68:70" ht="14.25" customHeight="1">
      <c r="BP872" s="8"/>
      <c r="BQ872" s="8"/>
      <c r="BR872" s="8"/>
    </row>
    <row r="873" spans="68:70" ht="14.25" customHeight="1">
      <c r="BP873" s="8"/>
      <c r="BQ873" s="8"/>
      <c r="BR873" s="8"/>
    </row>
    <row r="874" spans="68:70" ht="14.25" customHeight="1">
      <c r="BP874" s="8"/>
      <c r="BQ874" s="8"/>
      <c r="BR874" s="8"/>
    </row>
    <row r="875" spans="68:70" ht="14.25" customHeight="1">
      <c r="BP875" s="8"/>
      <c r="BQ875" s="8"/>
      <c r="BR875" s="8"/>
    </row>
    <row r="876" spans="68:70" ht="14.25" customHeight="1">
      <c r="BP876" s="8"/>
      <c r="BQ876" s="8"/>
      <c r="BR876" s="8"/>
    </row>
    <row r="877" spans="68:70" ht="14.25" customHeight="1">
      <c r="BP877" s="8"/>
      <c r="BQ877" s="8"/>
      <c r="BR877" s="8"/>
    </row>
    <row r="878" spans="68:70" ht="14.25" customHeight="1">
      <c r="BP878" s="8"/>
      <c r="BQ878" s="8"/>
      <c r="BR878" s="8"/>
    </row>
    <row r="879" spans="68:70" ht="14.25" customHeight="1">
      <c r="BP879" s="8"/>
      <c r="BQ879" s="8"/>
      <c r="BR879" s="8"/>
    </row>
    <row r="880" spans="68:70" ht="14.25" customHeight="1">
      <c r="BP880" s="8"/>
      <c r="BQ880" s="8"/>
      <c r="BR880" s="8"/>
    </row>
    <row r="881" spans="68:70" ht="14.25" customHeight="1">
      <c r="BP881" s="8"/>
      <c r="BQ881" s="8"/>
      <c r="BR881" s="8"/>
    </row>
    <row r="882" spans="68:70" ht="14.25" customHeight="1">
      <c r="BP882" s="8"/>
      <c r="BQ882" s="8"/>
      <c r="BR882" s="8"/>
    </row>
    <row r="883" spans="68:70" ht="14.25" customHeight="1">
      <c r="BP883" s="8"/>
      <c r="BQ883" s="8"/>
      <c r="BR883" s="8"/>
    </row>
    <row r="884" spans="68:70" ht="14.25" customHeight="1">
      <c r="BP884" s="8"/>
      <c r="BQ884" s="8"/>
      <c r="BR884" s="8"/>
    </row>
    <row r="885" spans="68:70" ht="14.25" customHeight="1">
      <c r="BP885" s="8"/>
      <c r="BQ885" s="8"/>
      <c r="BR885" s="8"/>
    </row>
    <row r="886" spans="68:70" ht="14.25" customHeight="1">
      <c r="BP886" s="8"/>
      <c r="BQ886" s="8"/>
      <c r="BR886" s="8"/>
    </row>
    <row r="887" spans="68:70" ht="14.25" customHeight="1">
      <c r="BP887" s="8"/>
      <c r="BQ887" s="8"/>
      <c r="BR887" s="8"/>
    </row>
    <row r="888" spans="68:70" ht="14.25" customHeight="1">
      <c r="BP888" s="8"/>
      <c r="BQ888" s="8"/>
      <c r="BR888" s="8"/>
    </row>
    <row r="889" spans="68:70" ht="14.25" customHeight="1">
      <c r="BP889" s="8"/>
      <c r="BQ889" s="8"/>
      <c r="BR889" s="8"/>
    </row>
    <row r="890" spans="68:70" ht="14.25" customHeight="1">
      <c r="BP890" s="8"/>
      <c r="BQ890" s="8"/>
      <c r="BR890" s="8"/>
    </row>
    <row r="891" spans="68:70" ht="14.25" customHeight="1">
      <c r="BP891" s="8"/>
      <c r="BQ891" s="8"/>
      <c r="BR891" s="8"/>
    </row>
    <row r="892" spans="68:70" ht="14.25" customHeight="1">
      <c r="BP892" s="8"/>
      <c r="BQ892" s="8"/>
      <c r="BR892" s="8"/>
    </row>
    <row r="893" spans="68:70" ht="14.25" customHeight="1">
      <c r="BP893" s="8"/>
      <c r="BQ893" s="8"/>
      <c r="BR893" s="8"/>
    </row>
    <row r="894" spans="68:70" ht="14.25" customHeight="1">
      <c r="BP894" s="8"/>
      <c r="BQ894" s="8"/>
      <c r="BR894" s="8"/>
    </row>
    <row r="895" spans="68:70" ht="14.25" customHeight="1">
      <c r="BP895" s="8"/>
      <c r="BQ895" s="8"/>
      <c r="BR895" s="8"/>
    </row>
    <row r="896" spans="68:70" ht="14.25" customHeight="1">
      <c r="BP896" s="8"/>
      <c r="BQ896" s="8"/>
      <c r="BR896" s="8"/>
    </row>
    <row r="897" spans="68:70" ht="14.25" customHeight="1">
      <c r="BP897" s="8"/>
      <c r="BQ897" s="8"/>
      <c r="BR897" s="8"/>
    </row>
    <row r="898" spans="68:70" ht="14.25" customHeight="1">
      <c r="BP898" s="8"/>
      <c r="BQ898" s="8"/>
      <c r="BR898" s="8"/>
    </row>
    <row r="899" spans="68:70" ht="14.25" customHeight="1">
      <c r="BP899" s="8"/>
      <c r="BQ899" s="8"/>
      <c r="BR899" s="8"/>
    </row>
    <row r="900" spans="68:70" ht="14.25" customHeight="1">
      <c r="BP900" s="8"/>
      <c r="BQ900" s="8"/>
      <c r="BR900" s="8"/>
    </row>
    <row r="901" spans="68:70" ht="14.25" customHeight="1">
      <c r="BP901" s="8"/>
      <c r="BQ901" s="8"/>
      <c r="BR901" s="8"/>
    </row>
    <row r="902" spans="68:70" ht="14.25" customHeight="1">
      <c r="BP902" s="8"/>
      <c r="BQ902" s="8"/>
      <c r="BR902" s="8"/>
    </row>
    <row r="903" spans="68:70" ht="14.25" customHeight="1">
      <c r="BP903" s="8"/>
      <c r="BQ903" s="8"/>
      <c r="BR903" s="8"/>
    </row>
    <row r="904" spans="68:70" ht="14.25" customHeight="1">
      <c r="BP904" s="8"/>
      <c r="BQ904" s="8"/>
      <c r="BR904" s="8"/>
    </row>
    <row r="905" spans="68:70" ht="14.25" customHeight="1">
      <c r="BP905" s="8"/>
      <c r="BQ905" s="8"/>
      <c r="BR905" s="8"/>
    </row>
    <row r="906" spans="68:70" ht="14.25" customHeight="1">
      <c r="BP906" s="8"/>
      <c r="BQ906" s="8"/>
      <c r="BR906" s="8"/>
    </row>
    <row r="907" spans="68:70" ht="14.25" customHeight="1">
      <c r="BP907" s="8"/>
      <c r="BQ907" s="8"/>
      <c r="BR907" s="8"/>
    </row>
    <row r="908" spans="68:70" ht="14.25" customHeight="1">
      <c r="BP908" s="8"/>
      <c r="BQ908" s="8"/>
      <c r="BR908" s="8"/>
    </row>
    <row r="909" spans="68:70" ht="14.25" customHeight="1">
      <c r="BP909" s="8"/>
      <c r="BQ909" s="8"/>
      <c r="BR909" s="8"/>
    </row>
    <row r="910" spans="68:70" ht="14.25" customHeight="1">
      <c r="BP910" s="8"/>
      <c r="BQ910" s="8"/>
      <c r="BR910" s="8"/>
    </row>
    <row r="911" spans="68:70" ht="14.25" customHeight="1">
      <c r="BP911" s="8"/>
      <c r="BQ911" s="8"/>
      <c r="BR911" s="8"/>
    </row>
    <row r="912" spans="68:70" ht="14.25" customHeight="1">
      <c r="BP912" s="8"/>
      <c r="BQ912" s="8"/>
      <c r="BR912" s="8"/>
    </row>
    <row r="913" spans="68:70" ht="14.25" customHeight="1">
      <c r="BP913" s="8"/>
      <c r="BQ913" s="8"/>
      <c r="BR913" s="8"/>
    </row>
    <row r="914" spans="68:70" ht="14.25" customHeight="1">
      <c r="BP914" s="8"/>
      <c r="BQ914" s="8"/>
      <c r="BR914" s="8"/>
    </row>
    <row r="915" spans="68:70" ht="14.25" customHeight="1">
      <c r="BP915" s="8"/>
      <c r="BQ915" s="8"/>
      <c r="BR915" s="8"/>
    </row>
    <row r="916" spans="68:70" ht="14.25" customHeight="1">
      <c r="BP916" s="8"/>
      <c r="BQ916" s="8"/>
      <c r="BR916" s="8"/>
    </row>
    <row r="917" spans="68:70" ht="14.25" customHeight="1">
      <c r="BP917" s="8"/>
      <c r="BQ917" s="8"/>
      <c r="BR917" s="8"/>
    </row>
    <row r="918" spans="68:70" ht="14.25" customHeight="1">
      <c r="BP918" s="8"/>
      <c r="BQ918" s="8"/>
      <c r="BR918" s="8"/>
    </row>
    <row r="919" spans="68:70" ht="14.25" customHeight="1">
      <c r="BP919" s="8"/>
      <c r="BQ919" s="8"/>
      <c r="BR919" s="8"/>
    </row>
    <row r="920" spans="68:70" ht="14.25" customHeight="1">
      <c r="BP920" s="8"/>
      <c r="BQ920" s="8"/>
      <c r="BR920" s="8"/>
    </row>
    <row r="921" spans="68:70" ht="14.25" customHeight="1">
      <c r="BP921" s="8"/>
      <c r="BQ921" s="8"/>
      <c r="BR921" s="8"/>
    </row>
    <row r="922" spans="68:70" ht="14.25" customHeight="1">
      <c r="BP922" s="8"/>
      <c r="BQ922" s="8"/>
      <c r="BR922" s="8"/>
    </row>
    <row r="923" spans="68:70" ht="14.25" customHeight="1">
      <c r="BP923" s="8"/>
      <c r="BQ923" s="8"/>
      <c r="BR923" s="8"/>
    </row>
    <row r="924" spans="68:70" ht="14.25" customHeight="1">
      <c r="BP924" s="8"/>
      <c r="BQ924" s="8"/>
      <c r="BR924" s="8"/>
    </row>
    <row r="925" spans="68:70" ht="14.25" customHeight="1">
      <c r="BP925" s="8"/>
      <c r="BQ925" s="8"/>
      <c r="BR925" s="8"/>
    </row>
    <row r="926" spans="68:70" ht="14.25" customHeight="1">
      <c r="BP926" s="8"/>
      <c r="BQ926" s="8"/>
      <c r="BR926" s="8"/>
    </row>
    <row r="927" spans="68:70" ht="14.25" customHeight="1">
      <c r="BP927" s="8"/>
      <c r="BQ927" s="8"/>
      <c r="BR927" s="8"/>
    </row>
    <row r="928" spans="68:70" ht="14.25" customHeight="1">
      <c r="BP928" s="8"/>
      <c r="BQ928" s="8"/>
      <c r="BR928" s="8"/>
    </row>
    <row r="929" spans="68:70" ht="14.25" customHeight="1">
      <c r="BP929" s="8"/>
      <c r="BQ929" s="8"/>
      <c r="BR929" s="8"/>
    </row>
    <row r="930" spans="68:70" ht="14.25" customHeight="1">
      <c r="BP930" s="8"/>
      <c r="BQ930" s="8"/>
      <c r="BR930" s="8"/>
    </row>
    <row r="931" spans="68:70" ht="14.25" customHeight="1">
      <c r="BP931" s="8"/>
      <c r="BQ931" s="8"/>
      <c r="BR931" s="8"/>
    </row>
    <row r="932" spans="68:70" ht="14.25" customHeight="1">
      <c r="BP932" s="8"/>
      <c r="BQ932" s="8"/>
      <c r="BR932" s="8"/>
    </row>
    <row r="933" spans="68:70" ht="14.25" customHeight="1">
      <c r="BP933" s="8"/>
      <c r="BQ933" s="8"/>
      <c r="BR933" s="8"/>
    </row>
    <row r="934" spans="68:70" ht="14.25" customHeight="1">
      <c r="BP934" s="8"/>
      <c r="BQ934" s="8"/>
      <c r="BR934" s="8"/>
    </row>
    <row r="935" spans="68:70" ht="14.25" customHeight="1">
      <c r="BP935" s="8"/>
      <c r="BQ935" s="8"/>
      <c r="BR935" s="8"/>
    </row>
    <row r="936" spans="68:70" ht="14.25" customHeight="1">
      <c r="BP936" s="8"/>
      <c r="BQ936" s="8"/>
      <c r="BR936" s="8"/>
    </row>
    <row r="937" spans="68:70" ht="14.25" customHeight="1">
      <c r="BP937" s="8"/>
      <c r="BQ937" s="8"/>
      <c r="BR937" s="8"/>
    </row>
    <row r="938" spans="68:70" ht="14.25" customHeight="1">
      <c r="BP938" s="8"/>
      <c r="BQ938" s="8"/>
      <c r="BR938" s="8"/>
    </row>
    <row r="939" spans="68:70" ht="14.25" customHeight="1">
      <c r="BP939" s="8"/>
      <c r="BQ939" s="8"/>
      <c r="BR939" s="8"/>
    </row>
    <row r="940" spans="68:70" ht="14.25" customHeight="1">
      <c r="BP940" s="8"/>
      <c r="BQ940" s="8"/>
      <c r="BR940" s="8"/>
    </row>
    <row r="941" spans="68:70" ht="14.25" customHeight="1">
      <c r="BP941" s="8"/>
      <c r="BQ941" s="8"/>
      <c r="BR941" s="8"/>
    </row>
    <row r="942" spans="68:70" ht="14.25" customHeight="1">
      <c r="BP942" s="8"/>
      <c r="BQ942" s="8"/>
      <c r="BR942" s="8"/>
    </row>
    <row r="943" spans="68:70" ht="14.25" customHeight="1">
      <c r="BP943" s="8"/>
      <c r="BQ943" s="8"/>
      <c r="BR943" s="8"/>
    </row>
    <row r="944" spans="68:70" ht="14.25" customHeight="1">
      <c r="BP944" s="8"/>
      <c r="BQ944" s="8"/>
      <c r="BR944" s="8"/>
    </row>
    <row r="945" spans="68:70" ht="14.25" customHeight="1">
      <c r="BP945" s="8"/>
      <c r="BQ945" s="8"/>
      <c r="BR945" s="8"/>
    </row>
    <row r="946" spans="68:70" ht="14.25" customHeight="1">
      <c r="BP946" s="8"/>
      <c r="BQ946" s="8"/>
      <c r="BR946" s="8"/>
    </row>
    <row r="947" spans="68:70" ht="14.25" customHeight="1">
      <c r="BP947" s="8"/>
      <c r="BQ947" s="8"/>
      <c r="BR947" s="8"/>
    </row>
    <row r="948" spans="68:70" ht="14.25" customHeight="1">
      <c r="BP948" s="8"/>
      <c r="BQ948" s="8"/>
      <c r="BR948" s="8"/>
    </row>
    <row r="949" spans="68:70" ht="14.25" customHeight="1">
      <c r="BP949" s="8"/>
      <c r="BQ949" s="8"/>
      <c r="BR949" s="8"/>
    </row>
    <row r="950" spans="68:70" ht="14.25" customHeight="1">
      <c r="BP950" s="8"/>
      <c r="BQ950" s="8"/>
      <c r="BR950" s="8"/>
    </row>
    <row r="951" spans="68:70" ht="14.25" customHeight="1">
      <c r="BP951" s="8"/>
      <c r="BQ951" s="8"/>
      <c r="BR951" s="8"/>
    </row>
    <row r="952" spans="68:70" ht="14.25" customHeight="1">
      <c r="BP952" s="8"/>
      <c r="BQ952" s="8"/>
      <c r="BR952" s="8"/>
    </row>
    <row r="953" spans="68:70" ht="14.25" customHeight="1">
      <c r="BP953" s="8"/>
      <c r="BQ953" s="8"/>
      <c r="BR953" s="8"/>
    </row>
    <row r="954" spans="68:70" ht="14.25" customHeight="1">
      <c r="BP954" s="8"/>
      <c r="BQ954" s="8"/>
      <c r="BR954" s="8"/>
    </row>
    <row r="955" spans="68:70" ht="14.25" customHeight="1">
      <c r="BP955" s="8"/>
      <c r="BQ955" s="8"/>
      <c r="BR955" s="8"/>
    </row>
    <row r="956" spans="68:70" ht="14.25" customHeight="1">
      <c r="BP956" s="8"/>
      <c r="BQ956" s="8"/>
      <c r="BR956" s="8"/>
    </row>
    <row r="957" spans="68:70" ht="14.25" customHeight="1">
      <c r="BP957" s="8"/>
      <c r="BQ957" s="8"/>
      <c r="BR957" s="8"/>
    </row>
    <row r="958" spans="68:70" ht="14.25" customHeight="1">
      <c r="BP958" s="8"/>
      <c r="BQ958" s="8"/>
      <c r="BR958" s="8"/>
    </row>
    <row r="959" spans="68:70" ht="14.25" customHeight="1">
      <c r="BP959" s="8"/>
      <c r="BQ959" s="8"/>
      <c r="BR959" s="8"/>
    </row>
    <row r="960" spans="68:70" ht="14.25" customHeight="1">
      <c r="BP960" s="8"/>
      <c r="BQ960" s="8"/>
      <c r="BR960" s="8"/>
    </row>
    <row r="961" spans="68:70" ht="14.25" customHeight="1">
      <c r="BP961" s="8"/>
      <c r="BQ961" s="8"/>
      <c r="BR961" s="8"/>
    </row>
    <row r="962" spans="68:70" ht="14.25" customHeight="1">
      <c r="BP962" s="8"/>
      <c r="BQ962" s="8"/>
      <c r="BR962" s="8"/>
    </row>
    <row r="963" spans="68:70" ht="14.25" customHeight="1">
      <c r="BP963" s="8"/>
      <c r="BQ963" s="8"/>
      <c r="BR963" s="8"/>
    </row>
    <row r="964" spans="68:70" ht="14.25" customHeight="1">
      <c r="BP964" s="8"/>
      <c r="BQ964" s="8"/>
      <c r="BR964" s="8"/>
    </row>
    <row r="965" spans="68:70" ht="14.25" customHeight="1">
      <c r="BP965" s="8"/>
      <c r="BQ965" s="8"/>
      <c r="BR965" s="8"/>
    </row>
    <row r="966" spans="68:70" ht="14.25" customHeight="1">
      <c r="BP966" s="8"/>
      <c r="BQ966" s="8"/>
      <c r="BR966" s="8"/>
    </row>
    <row r="967" spans="68:70" ht="14.25" customHeight="1">
      <c r="BP967" s="8"/>
      <c r="BQ967" s="8"/>
      <c r="BR967" s="8"/>
    </row>
    <row r="968" spans="68:70" ht="14.25" customHeight="1">
      <c r="BP968" s="8"/>
      <c r="BQ968" s="8"/>
      <c r="BR968" s="8"/>
    </row>
    <row r="969" spans="68:70" ht="14.25" customHeight="1">
      <c r="BP969" s="8"/>
      <c r="BQ969" s="8"/>
      <c r="BR969" s="8"/>
    </row>
    <row r="970" spans="68:70" ht="14.25" customHeight="1">
      <c r="BP970" s="8"/>
      <c r="BQ970" s="8"/>
      <c r="BR970" s="8"/>
    </row>
    <row r="971" spans="68:70" ht="14.25" customHeight="1">
      <c r="BP971" s="8"/>
      <c r="BQ971" s="8"/>
      <c r="BR971" s="8"/>
    </row>
    <row r="972" spans="68:70" ht="14.25" customHeight="1">
      <c r="BP972" s="8"/>
      <c r="BQ972" s="8"/>
      <c r="BR972" s="8"/>
    </row>
    <row r="973" spans="68:70" ht="14.25" customHeight="1">
      <c r="BP973" s="8"/>
      <c r="BQ973" s="8"/>
      <c r="BR973" s="8"/>
    </row>
    <row r="974" spans="68:70" ht="14.25" customHeight="1">
      <c r="BP974" s="8"/>
      <c r="BQ974" s="8"/>
      <c r="BR974" s="8"/>
    </row>
    <row r="975" spans="68:70" ht="14.25" customHeight="1">
      <c r="BP975" s="8"/>
      <c r="BQ975" s="8"/>
      <c r="BR975" s="8"/>
    </row>
    <row r="976" spans="68:70" ht="14.25" customHeight="1">
      <c r="BP976" s="8"/>
      <c r="BQ976" s="8"/>
      <c r="BR976" s="8"/>
    </row>
    <row r="977" spans="68:70" ht="14.25" customHeight="1">
      <c r="BP977" s="8"/>
      <c r="BQ977" s="8"/>
      <c r="BR977" s="8"/>
    </row>
    <row r="978" spans="68:70" ht="14.25" customHeight="1">
      <c r="BP978" s="8"/>
      <c r="BQ978" s="8"/>
      <c r="BR978" s="8"/>
    </row>
    <row r="979" spans="68:70" ht="14.25" customHeight="1">
      <c r="BP979" s="8"/>
      <c r="BQ979" s="8"/>
      <c r="BR979" s="8"/>
    </row>
    <row r="980" spans="68:70" ht="14.25" customHeight="1">
      <c r="BP980" s="8"/>
      <c r="BQ980" s="8"/>
      <c r="BR980" s="8"/>
    </row>
    <row r="981" spans="68:70" ht="14.25" customHeight="1">
      <c r="BP981" s="8"/>
      <c r="BQ981" s="8"/>
      <c r="BR981" s="8"/>
    </row>
    <row r="982" spans="68:70" ht="14.25" customHeight="1">
      <c r="BP982" s="8"/>
      <c r="BQ982" s="8"/>
      <c r="BR982" s="8"/>
    </row>
    <row r="983" spans="68:70" ht="14.25" customHeight="1">
      <c r="BP983" s="8"/>
      <c r="BQ983" s="8"/>
      <c r="BR983" s="8"/>
    </row>
    <row r="984" spans="68:70" ht="14.25" customHeight="1">
      <c r="BP984" s="8"/>
      <c r="BQ984" s="8"/>
      <c r="BR984" s="8"/>
    </row>
    <row r="985" spans="68:70" ht="14.25" customHeight="1">
      <c r="BP985" s="8"/>
      <c r="BQ985" s="8"/>
      <c r="BR985" s="8"/>
    </row>
    <row r="986" spans="68:70" ht="14.25" customHeight="1">
      <c r="BP986" s="8"/>
      <c r="BQ986" s="8"/>
      <c r="BR986" s="8"/>
    </row>
    <row r="987" spans="68:70" ht="14.25" customHeight="1">
      <c r="BP987" s="8"/>
      <c r="BQ987" s="8"/>
      <c r="BR987" s="8"/>
    </row>
    <row r="988" spans="68:70" ht="14.25" customHeight="1">
      <c r="BP988" s="8"/>
      <c r="BQ988" s="8"/>
      <c r="BR988" s="8"/>
    </row>
    <row r="989" spans="68:70" ht="14.25" customHeight="1">
      <c r="BP989" s="8"/>
      <c r="BQ989" s="8"/>
      <c r="BR989" s="8"/>
    </row>
    <row r="990" spans="68:70" ht="14.25" customHeight="1">
      <c r="BP990" s="8"/>
      <c r="BQ990" s="8"/>
      <c r="BR990" s="8"/>
    </row>
    <row r="991" spans="68:70" ht="14.25" customHeight="1">
      <c r="BP991" s="8"/>
      <c r="BQ991" s="8"/>
      <c r="BR991" s="8"/>
    </row>
    <row r="992" spans="68:70" ht="14.25" customHeight="1">
      <c r="BP992" s="8"/>
      <c r="BQ992" s="8"/>
      <c r="BR992" s="8"/>
    </row>
    <row r="993" spans="68:70" ht="14.25" customHeight="1">
      <c r="BP993" s="8"/>
      <c r="BQ993" s="8"/>
      <c r="BR993" s="8"/>
    </row>
    <row r="994" spans="68:70" ht="14.25" customHeight="1">
      <c r="BP994" s="8"/>
      <c r="BQ994" s="8"/>
      <c r="BR994" s="8"/>
    </row>
    <row r="995" spans="68:70" ht="14.25" customHeight="1">
      <c r="BP995" s="8"/>
      <c r="BQ995" s="8"/>
      <c r="BR995" s="8"/>
    </row>
    <row r="996" spans="68:70" ht="14.25" customHeight="1">
      <c r="BP996" s="8"/>
      <c r="BQ996" s="8"/>
      <c r="BR996" s="8"/>
    </row>
    <row r="997" spans="68:70" ht="14.25" customHeight="1">
      <c r="BP997" s="8"/>
      <c r="BQ997" s="8"/>
      <c r="BR997" s="8"/>
    </row>
    <row r="998" spans="68:70" ht="14.25" customHeight="1">
      <c r="BP998" s="8"/>
      <c r="BQ998" s="8"/>
      <c r="BR998" s="8"/>
    </row>
    <row r="999" spans="68:70" ht="14.25" customHeight="1">
      <c r="BP999" s="8"/>
      <c r="BQ999" s="8"/>
      <c r="BR999" s="8"/>
    </row>
    <row r="1000" spans="68:70" ht="14.25" customHeight="1">
      <c r="BP1000" s="8"/>
      <c r="BQ1000" s="8"/>
      <c r="BR1000" s="8"/>
    </row>
  </sheetData>
  <mergeCells count="1">
    <mergeCell ref="E1:K1"/>
  </mergeCells>
  <hyperlinks>
    <hyperlink ref="F3" r:id="rId1" xr:uid="{00000000-0004-0000-0000-000000000000}"/>
    <hyperlink ref="J3" r:id="rId2" xr:uid="{00000000-0004-0000-0000-000001000000}"/>
    <hyperlink ref="AM3" r:id="rId3" xr:uid="{00000000-0004-0000-0000-000002000000}"/>
    <hyperlink ref="BN3" r:id="rId4" xr:uid="{00000000-0004-0000-0000-000004000000}"/>
    <hyperlink ref="P3" r:id="rId5" xr:uid="{00000000-0004-0000-0000-000005000000}"/>
    <hyperlink ref="S3" r:id="rId6" xr:uid="{00000000-0004-0000-0000-000006000000}"/>
    <hyperlink ref="V3" r:id="rId7" xr:uid="{00000000-0004-0000-0000-000007000000}"/>
    <hyperlink ref="F4" r:id="rId8" xr:uid="{00000000-0004-0000-0000-000008000000}"/>
    <hyperlink ref="J4" r:id="rId9" xr:uid="{00000000-0004-0000-0000-000009000000}"/>
    <hyperlink ref="AM4" r:id="rId10" xr:uid="{00000000-0004-0000-0000-00000A000000}"/>
    <hyperlink ref="AS4" r:id="rId11" xr:uid="{00000000-0004-0000-0000-00000B000000}"/>
    <hyperlink ref="AY4" r:id="rId12" xr:uid="{00000000-0004-0000-0000-00000C000000}"/>
    <hyperlink ref="BE4" r:id="rId13" xr:uid="{00000000-0004-0000-0000-00000D000000}"/>
    <hyperlink ref="BH4" r:id="rId14" xr:uid="{00000000-0004-0000-0000-00000E000000}"/>
    <hyperlink ref="BK4" r:id="rId15" xr:uid="{00000000-0004-0000-0000-00000F000000}"/>
    <hyperlink ref="BN4" r:id="rId16" xr:uid="{00000000-0004-0000-0000-000010000000}"/>
    <hyperlink ref="J5" r:id="rId17" xr:uid="{00000000-0004-0000-0000-000011000000}"/>
    <hyperlink ref="S5" r:id="rId18" xr:uid="{00000000-0004-0000-0000-000012000000}"/>
    <hyperlink ref="F6" r:id="rId19" xr:uid="{00000000-0004-0000-0000-000013000000}"/>
    <hyperlink ref="BB6" r:id="rId20" xr:uid="{00000000-0004-0000-0000-000014000000}"/>
    <hyperlink ref="BE6" r:id="rId21" xr:uid="{00000000-0004-0000-0000-000015000000}"/>
    <hyperlink ref="BH6" r:id="rId22" xr:uid="{00000000-0004-0000-0000-000016000000}"/>
    <hyperlink ref="BK6" r:id="rId23" xr:uid="{00000000-0004-0000-0000-000017000000}"/>
    <hyperlink ref="F7" r:id="rId24" xr:uid="{00000000-0004-0000-0000-000018000000}"/>
    <hyperlink ref="AS7" r:id="rId25" xr:uid="{00000000-0004-0000-0000-000019000000}"/>
    <hyperlink ref="AY7" r:id="rId26" xr:uid="{00000000-0004-0000-0000-00001A000000}"/>
    <hyperlink ref="BB7" r:id="rId27" xr:uid="{00000000-0004-0000-0000-00001B000000}"/>
    <hyperlink ref="BE7" r:id="rId28" xr:uid="{00000000-0004-0000-0000-00001C000000}"/>
    <hyperlink ref="BH7" r:id="rId29" xr:uid="{00000000-0004-0000-0000-00001D000000}"/>
    <hyperlink ref="BK7" r:id="rId30" xr:uid="{00000000-0004-0000-0000-00001E000000}"/>
    <hyperlink ref="F8" r:id="rId31" xr:uid="{00000000-0004-0000-0000-00001F000000}"/>
    <hyperlink ref="J8" r:id="rId32" xr:uid="{00000000-0004-0000-0000-000020000000}"/>
    <hyperlink ref="AS8" r:id="rId33" xr:uid="{00000000-0004-0000-0000-000021000000}"/>
    <hyperlink ref="AY8" r:id="rId34" xr:uid="{00000000-0004-0000-0000-000022000000}"/>
    <hyperlink ref="BE8" r:id="rId35" xr:uid="{00000000-0004-0000-0000-000023000000}"/>
    <hyperlink ref="BH8" r:id="rId36" xr:uid="{00000000-0004-0000-0000-000024000000}"/>
    <hyperlink ref="BK8" r:id="rId37" xr:uid="{00000000-0004-0000-0000-000025000000}"/>
    <hyperlink ref="M8" r:id="rId38" xr:uid="{00000000-0004-0000-0000-000026000000}"/>
    <hyperlink ref="P8" r:id="rId39" xr:uid="{00000000-0004-0000-0000-000027000000}"/>
    <hyperlink ref="S8" r:id="rId40" xr:uid="{00000000-0004-0000-0000-000028000000}"/>
    <hyperlink ref="F9" r:id="rId41" xr:uid="{00000000-0004-0000-0000-000029000000}"/>
    <hyperlink ref="J9" r:id="rId42" xr:uid="{00000000-0004-0000-0000-00002A000000}"/>
    <hyperlink ref="AP9" r:id="rId43" xr:uid="{00000000-0004-0000-0000-00002B000000}"/>
    <hyperlink ref="AY9" r:id="rId44" xr:uid="{00000000-0004-0000-0000-00002C000000}"/>
    <hyperlink ref="BK9" r:id="rId45" xr:uid="{00000000-0004-0000-0000-00002D000000}"/>
    <hyperlink ref="M9" r:id="rId46" xr:uid="{00000000-0004-0000-0000-00002E000000}"/>
    <hyperlink ref="F10" r:id="rId47" xr:uid="{00000000-0004-0000-0000-00002F000000}"/>
    <hyperlink ref="AP10" r:id="rId48" xr:uid="{00000000-0004-0000-0000-000030000000}"/>
    <hyperlink ref="AS10" r:id="rId49" xr:uid="{00000000-0004-0000-0000-000031000000}"/>
    <hyperlink ref="BN10" r:id="rId50" xr:uid="{00000000-0004-0000-0000-000032000000}"/>
    <hyperlink ref="AP11" r:id="rId51" location=":~:text=China%20National%20Heavy%20Duty%20Truck%20Group%20Co.%2C%20Ltd.%2C,truck%20manufacturer%20in%20Mainland%20China." xr:uid="{00000000-0004-0000-0000-000033000000}"/>
    <hyperlink ref="AS11" r:id="rId52" location=":~:text=China%20National%20Heavy%20Duty%20Truck%20Group%20Co.%2C%20Ltd.%2C,truck%20manufacturer%20in%20Mainland%20China." xr:uid="{00000000-0004-0000-0000-000034000000}"/>
    <hyperlink ref="J12" r:id="rId53" xr:uid="{00000000-0004-0000-0000-000035000000}"/>
    <hyperlink ref="AP12" r:id="rId54" xr:uid="{00000000-0004-0000-0000-000036000000}"/>
    <hyperlink ref="AS12" r:id="rId55" xr:uid="{00000000-0004-0000-0000-000037000000}"/>
    <hyperlink ref="AP13" r:id="rId56" location=":~:text=As%20a%20state%2Downed%20enterprise,Xiali%20Automobile%20Co.%2C%20Ltd." xr:uid="{00000000-0004-0000-0000-000038000000}"/>
    <hyperlink ref="AS13" r:id="rId57" location=":~:text=As%20a%20state%2Downed%20enterprise,Xiali%20Automobile%20Co.%2C%20Ltd." xr:uid="{00000000-0004-0000-0000-000039000000}"/>
    <hyperlink ref="AP14" r:id="rId58" xr:uid="{00000000-0004-0000-0000-00003A000000}"/>
    <hyperlink ref="AS14" r:id="rId59" xr:uid="{00000000-0004-0000-0000-00003B000000}"/>
    <hyperlink ref="J15" r:id="rId60" xr:uid="{00000000-0004-0000-0000-00003C000000}"/>
    <hyperlink ref="AM15" r:id="rId61" xr:uid="{00000000-0004-0000-0000-00003D000000}"/>
    <hyperlink ref="AP15" r:id="rId62" xr:uid="{00000000-0004-0000-0000-00003E000000}"/>
    <hyperlink ref="AS15" r:id="rId63" xr:uid="{00000000-0004-0000-0000-00003F000000}"/>
    <hyperlink ref="BE15" r:id="rId64" xr:uid="{00000000-0004-0000-0000-000040000000}"/>
    <hyperlink ref="BH15" r:id="rId65" xr:uid="{00000000-0004-0000-0000-000041000000}"/>
    <hyperlink ref="BK15" r:id="rId66" xr:uid="{00000000-0004-0000-0000-000042000000}"/>
    <hyperlink ref="BN15" r:id="rId67" xr:uid="{00000000-0004-0000-0000-000043000000}"/>
    <hyperlink ref="AM17" r:id="rId68" xr:uid="{00000000-0004-0000-0000-000044000000}"/>
    <hyperlink ref="AS17" r:id="rId69" xr:uid="{00000000-0004-0000-0000-000045000000}"/>
    <hyperlink ref="BE17" r:id="rId70" xr:uid="{00000000-0004-0000-0000-000046000000}"/>
    <hyperlink ref="BH17" r:id="rId71" xr:uid="{00000000-0004-0000-0000-000047000000}"/>
    <hyperlink ref="BN17" r:id="rId72" xr:uid="{00000000-0004-0000-0000-000048000000}"/>
    <hyperlink ref="M17" r:id="rId73" xr:uid="{00000000-0004-0000-0000-000049000000}"/>
    <hyperlink ref="AS18" r:id="rId74" xr:uid="{00000000-0004-0000-0000-00004A000000}"/>
    <hyperlink ref="BE18" r:id="rId75" xr:uid="{00000000-0004-0000-0000-00004B000000}"/>
    <hyperlink ref="BH18" r:id="rId76" xr:uid="{00000000-0004-0000-0000-00004C000000}"/>
    <hyperlink ref="BN18" r:id="rId77" xr:uid="{00000000-0004-0000-0000-00004D000000}"/>
    <hyperlink ref="M18" r:id="rId78" xr:uid="{00000000-0004-0000-0000-00004E000000}"/>
    <hyperlink ref="F19" r:id="rId79" xr:uid="{00000000-0004-0000-0000-00004F000000}"/>
    <hyperlink ref="J19" r:id="rId80" location=":~:text=Navistar%20has%20set%20clear%20ambitions,2030%20and%20100%25%20by%202040.&amp;text=Navistar's%20giving%20strategy%20commits%20to,where%20we%20live%20and%20work." xr:uid="{00000000-0004-0000-0000-000050000000}"/>
    <hyperlink ref="AM19" r:id="rId81" xr:uid="{00000000-0004-0000-0000-000051000000}"/>
    <hyperlink ref="AY19" r:id="rId82" xr:uid="{00000000-0004-0000-0000-000052000000}"/>
    <hyperlink ref="BE19" r:id="rId83" xr:uid="{00000000-0004-0000-0000-000053000000}"/>
    <hyperlink ref="BH19" r:id="rId84" xr:uid="{00000000-0004-0000-0000-000054000000}"/>
    <hyperlink ref="P19" r:id="rId85" xr:uid="{00000000-0004-0000-0000-000055000000}"/>
    <hyperlink ref="S19" r:id="rId86" xr:uid="{00000000-0004-0000-0000-000056000000}"/>
    <hyperlink ref="F20" r:id="rId87" xr:uid="{00000000-0004-0000-0000-000057000000}"/>
    <hyperlink ref="J20" r:id="rId88" xr:uid="{00000000-0004-0000-0000-000058000000}"/>
    <hyperlink ref="BE20" r:id="rId89" xr:uid="{00000000-0004-0000-0000-000059000000}"/>
    <hyperlink ref="BK20" r:id="rId90" xr:uid="{00000000-0004-0000-0000-00005A000000}"/>
    <hyperlink ref="BN20" r:id="rId91" xr:uid="{00000000-0004-0000-0000-00005B000000}"/>
    <hyperlink ref="M20" r:id="rId92" xr:uid="{00000000-0004-0000-0000-00005C000000}"/>
    <hyperlink ref="P20" r:id="rId93" xr:uid="{00000000-0004-0000-0000-00005D000000}"/>
    <hyperlink ref="F21" r:id="rId94" xr:uid="{00000000-0004-0000-0000-00005E000000}"/>
    <hyperlink ref="J21" r:id="rId95" xr:uid="{00000000-0004-0000-0000-00005F000000}"/>
    <hyperlink ref="AY21" r:id="rId96" xr:uid="{00000000-0004-0000-0000-000060000000}"/>
    <hyperlink ref="BE21" r:id="rId97" xr:uid="{00000000-0004-0000-0000-000061000000}"/>
    <hyperlink ref="BK21" r:id="rId98" xr:uid="{00000000-0004-0000-0000-000062000000}"/>
    <hyperlink ref="M21" r:id="rId99" xr:uid="{00000000-0004-0000-0000-000063000000}"/>
    <hyperlink ref="P21" r:id="rId100" xr:uid="{00000000-0004-0000-0000-000064000000}"/>
    <hyperlink ref="AV22" r:id="rId101" xr:uid="{00000000-0004-0000-0000-000065000000}"/>
    <hyperlink ref="BE22" r:id="rId102" xr:uid="{00000000-0004-0000-0000-000066000000}"/>
    <hyperlink ref="AM23" r:id="rId103" xr:uid="{00000000-0004-0000-0000-000067000000}"/>
    <hyperlink ref="BE23" r:id="rId104" xr:uid="{00000000-0004-0000-0000-000068000000}"/>
    <hyperlink ref="AS24" r:id="rId105" xr:uid="{00000000-0004-0000-0000-000069000000}"/>
    <hyperlink ref="AY24" r:id="rId106" xr:uid="{00000000-0004-0000-0000-00006A000000}"/>
    <hyperlink ref="BB24" r:id="rId107" xr:uid="{00000000-0004-0000-0000-00006B000000}"/>
    <hyperlink ref="BE24" r:id="rId108" xr:uid="{00000000-0004-0000-0000-00006C000000}"/>
    <hyperlink ref="BH24" r:id="rId109" xr:uid="{00000000-0004-0000-0000-00006D000000}"/>
    <hyperlink ref="AS25" r:id="rId110" xr:uid="{00000000-0004-0000-0000-00006E000000}"/>
    <hyperlink ref="AY25" r:id="rId111" xr:uid="{00000000-0004-0000-0000-00006F000000}"/>
    <hyperlink ref="BK25" r:id="rId112" xr:uid="{00000000-0004-0000-0000-000070000000}"/>
    <hyperlink ref="BN26" r:id="rId113" xr:uid="{00000000-0004-0000-0000-000072000000}"/>
    <hyperlink ref="AV27" r:id="rId114" xr:uid="{00000000-0004-0000-0000-000073000000}"/>
    <hyperlink ref="AY27" r:id="rId115" xr:uid="{00000000-0004-0000-0000-000074000000}"/>
    <hyperlink ref="AV28" r:id="rId116" xr:uid="{00000000-0004-0000-0000-000075000000}"/>
    <hyperlink ref="BE28" r:id="rId117" xr:uid="{00000000-0004-0000-0000-000076000000}"/>
    <hyperlink ref="BN28" r:id="rId118" xr:uid="{00000000-0004-0000-0000-000077000000}"/>
    <hyperlink ref="AM29" r:id="rId119" xr:uid="{00000000-0004-0000-0000-000078000000}"/>
    <hyperlink ref="AP29" r:id="rId120" xr:uid="{00000000-0004-0000-0000-000079000000}"/>
    <hyperlink ref="AY29" r:id="rId121" xr:uid="{00000000-0004-0000-0000-00007A000000}"/>
    <hyperlink ref="BH29" r:id="rId122" xr:uid="{00000000-0004-0000-0000-00007B000000}"/>
    <hyperlink ref="BN29" r:id="rId123" xr:uid="{00000000-0004-0000-0000-00007C000000}"/>
    <hyperlink ref="AM30" r:id="rId124" xr:uid="{00000000-0004-0000-0000-00007D000000}"/>
    <hyperlink ref="AP30" r:id="rId125" xr:uid="{00000000-0004-0000-0000-00007E000000}"/>
    <hyperlink ref="BE30" r:id="rId126" xr:uid="{00000000-0004-0000-0000-00007F000000}"/>
    <hyperlink ref="BH30" r:id="rId127" xr:uid="{00000000-0004-0000-0000-000080000000}"/>
    <hyperlink ref="BK30" r:id="rId128" xr:uid="{00000000-0004-0000-0000-000081000000}"/>
    <hyperlink ref="BN30" r:id="rId129" xr:uid="{00000000-0004-0000-0000-000082000000}"/>
    <hyperlink ref="AP31" r:id="rId130" xr:uid="{00000000-0004-0000-0000-000083000000}"/>
    <hyperlink ref="AY31" r:id="rId131" xr:uid="{00000000-0004-0000-0000-000084000000}"/>
    <hyperlink ref="BE31" r:id="rId132" xr:uid="{00000000-0004-0000-0000-000085000000}"/>
    <hyperlink ref="BH31" r:id="rId133" xr:uid="{00000000-0004-0000-0000-000086000000}"/>
    <hyperlink ref="AM32" r:id="rId134" xr:uid="{00000000-0004-0000-0000-000087000000}"/>
    <hyperlink ref="AS32" r:id="rId135" xr:uid="{00000000-0004-0000-0000-000088000000}"/>
    <hyperlink ref="BE32" r:id="rId136" xr:uid="{00000000-0004-0000-0000-000089000000}"/>
    <hyperlink ref="BH32" r:id="rId137" xr:uid="{00000000-0004-0000-0000-00008A000000}"/>
    <hyperlink ref="BN32" r:id="rId138" xr:uid="{00000000-0004-0000-0000-00008B000000}"/>
    <hyperlink ref="AS3" r:id="rId139" xr:uid="{02E3B9C9-D14A-40EF-9876-0212E3AC3BD9}"/>
    <hyperlink ref="BN7" r:id="rId140" xr:uid="{AE6195B5-3B95-4146-ABFF-3D7869D113E7}"/>
    <hyperlink ref="J7" r:id="rId141" xr:uid="{9BAC5CC1-F380-4224-9F41-36EBA5A8BAAA}"/>
  </hyperlinks>
  <pageMargins left="0.7" right="0.7" top="0.75" bottom="0.75" header="0" footer="0"/>
  <pageSetup orientation="portrait" r:id="rId14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Molliere</dc:creator>
  <cp:lastModifiedBy>Max Molliere</cp:lastModifiedBy>
  <dcterms:created xsi:type="dcterms:W3CDTF">2015-06-05T18:17:20Z</dcterms:created>
  <dcterms:modified xsi:type="dcterms:W3CDTF">2023-06-26T14:27:24Z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